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defaultThemeVersion="124226"/>
  <bookViews>
    <workbookView xWindow="0" yWindow="0" windowWidth="19440" windowHeight="12435" activeTab="4"/>
  </bookViews>
  <sheets>
    <sheet name="MLEKO IN MLEČNI IZDELKI" sheetId="2" r:id="rId1"/>
    <sheet name="MESO IN MESNI IZDELKI" sheetId="3" r:id="rId2"/>
    <sheet name="RIBE" sheetId="4" r:id="rId3"/>
    <sheet name="JAJCA" sheetId="5" r:id="rId4"/>
    <sheet name="SVEŽA ZELENJAVA IN SADJE" sheetId="6" r:id="rId5"/>
    <sheet name="ZAM. IN KONZERV. SADJE IN ZEL." sheetId="7" r:id="rId6"/>
    <sheet name="SADNI SOKOVI IN SIRUPI" sheetId="8" r:id="rId7"/>
    <sheet name="ZAM. IZDELKI IZ TESTA" sheetId="9" r:id="rId8"/>
    <sheet name="ŽITA, MLEV.IZD.IZ TESTA, TEST." sheetId="10" r:id="rId9"/>
    <sheet name="KRUH, PEKOVSKO P., KEKSI,SLAŠČ" sheetId="14" r:id="rId10"/>
    <sheet name="SPLOŠNO PREHR. BLAGO" sheetId="13" r:id="rId11"/>
    <sheet name="DIETNA ŽIVILA" sheetId="15" r:id="rId12"/>
  </sheets>
  <definedNames>
    <definedName name="_xlnm.Print_Area" localSheetId="11">'DIETNA ŽIVILA'!$A$1:$J$88</definedName>
    <definedName name="_xlnm.Print_Area" localSheetId="3">JAJCA!$A$1:$J$23</definedName>
    <definedName name="_xlnm.Print_Area" localSheetId="9">'KRUH, PEKOVSKO P., KEKSI,SLAŠČ'!$A$1:$J$161</definedName>
    <definedName name="_xlnm.Print_Area" localSheetId="1">'MESO IN MESNI IZDELKI'!$A$1:$J$83</definedName>
    <definedName name="_xlnm.Print_Area" localSheetId="0">'MLEKO IN MLEČNI IZDELKI'!$A$1:$J$115</definedName>
    <definedName name="_xlnm.Print_Area" localSheetId="2">RIBE!$A$1:$J$30</definedName>
    <definedName name="_xlnm.Print_Area" localSheetId="6">'SADNI SOKOVI IN SIRUPI'!$A$1:$J$59</definedName>
    <definedName name="_xlnm.Print_Area" localSheetId="10">'SPLOŠNO PREHR. BLAGO'!$A$1:$J$161</definedName>
    <definedName name="_xlnm.Print_Area" localSheetId="4">'SVEŽA ZELENJAVA IN SADJE'!$A$1:$J$127</definedName>
    <definedName name="_xlnm.Print_Area" localSheetId="5">'ZAM. IN KONZERV. SADJE IN ZEL.'!$A$1:$J$95</definedName>
    <definedName name="_xlnm.Print_Area" localSheetId="7">'ZAM. IZDELKI IZ TESTA'!$A$1:$J$52</definedName>
    <definedName name="_xlnm.Print_Area" localSheetId="8">'ŽITA, MLEV.IZD.IZ TESTA, TEST.'!$A$1:$J$122</definedName>
  </definedNames>
  <calcPr calcId="145621"/>
</workbook>
</file>

<file path=xl/calcChain.xml><?xml version="1.0" encoding="utf-8"?>
<calcChain xmlns="http://schemas.openxmlformats.org/spreadsheetml/2006/main">
  <c r="J77" i="15" l="1"/>
  <c r="J150" i="13"/>
  <c r="G150" i="13"/>
  <c r="J95" i="13"/>
  <c r="G95" i="13"/>
  <c r="J73" i="14"/>
  <c r="J87" i="10"/>
  <c r="J62" i="10"/>
  <c r="J37" i="9"/>
  <c r="J19" i="9"/>
  <c r="J45" i="8"/>
  <c r="J45" i="7"/>
  <c r="J10" i="5"/>
  <c r="J20" i="4"/>
  <c r="J72" i="3"/>
  <c r="J66" i="3"/>
  <c r="J78" i="2"/>
  <c r="J31" i="2"/>
  <c r="G73" i="6" l="1"/>
  <c r="H73" i="6" s="1"/>
  <c r="G74" i="6"/>
  <c r="I73" i="6" l="1"/>
  <c r="G75" i="6"/>
  <c r="H74" i="6"/>
  <c r="I74" i="6" l="1"/>
  <c r="I75" i="6" s="1"/>
  <c r="H75" i="6"/>
  <c r="G14" i="7"/>
  <c r="H14" i="7" s="1"/>
  <c r="G24" i="6"/>
  <c r="H24" i="6" s="1"/>
  <c r="G68" i="3"/>
  <c r="H68" i="3" l="1"/>
  <c r="I24" i="6"/>
  <c r="I14" i="7"/>
  <c r="H39" i="15"/>
  <c r="I39" i="15" s="1"/>
  <c r="H40" i="15"/>
  <c r="I40" i="15" s="1"/>
  <c r="H41" i="15"/>
  <c r="I41" i="15" s="1"/>
  <c r="I68" i="3" l="1"/>
  <c r="G27" i="14"/>
  <c r="H27" i="14" s="1"/>
  <c r="G28" i="14"/>
  <c r="H28" i="14" l="1"/>
  <c r="I28" i="14" s="1"/>
  <c r="I27" i="14"/>
  <c r="H134" i="13"/>
  <c r="H133" i="13"/>
  <c r="J17" i="14" l="1"/>
  <c r="G16" i="14"/>
  <c r="G15" i="14"/>
  <c r="H15" i="14" s="1"/>
  <c r="G14" i="14"/>
  <c r="H14" i="14" s="1"/>
  <c r="G13" i="14"/>
  <c r="H13" i="14" s="1"/>
  <c r="G12" i="14"/>
  <c r="G11" i="14"/>
  <c r="H11" i="14" s="1"/>
  <c r="G10" i="14"/>
  <c r="H10" i="14" s="1"/>
  <c r="G9" i="14"/>
  <c r="H9" i="14" s="1"/>
  <c r="G8" i="14"/>
  <c r="G17" i="14" l="1"/>
  <c r="H8" i="14"/>
  <c r="I8" i="14" s="1"/>
  <c r="I10" i="14"/>
  <c r="H12" i="14"/>
  <c r="I12" i="14" s="1"/>
  <c r="I14" i="14"/>
  <c r="H16" i="14"/>
  <c r="I16" i="14" s="1"/>
  <c r="I9" i="14"/>
  <c r="I11" i="14"/>
  <c r="I13" i="14"/>
  <c r="I15" i="14"/>
  <c r="G105" i="14"/>
  <c r="H105" i="14" s="1"/>
  <c r="I105" i="14" l="1"/>
  <c r="H17" i="14"/>
  <c r="I17" i="14"/>
  <c r="G72" i="14"/>
  <c r="H72" i="14" s="1"/>
  <c r="G71" i="14"/>
  <c r="H71" i="14" s="1"/>
  <c r="G70" i="14"/>
  <c r="H70" i="14" s="1"/>
  <c r="G69" i="14"/>
  <c r="H69" i="14" s="1"/>
  <c r="G68" i="14"/>
  <c r="H68" i="14" s="1"/>
  <c r="G67" i="14"/>
  <c r="H67" i="14" s="1"/>
  <c r="G66" i="14"/>
  <c r="H66" i="14" s="1"/>
  <c r="G65" i="14"/>
  <c r="H65" i="14" s="1"/>
  <c r="G64" i="14"/>
  <c r="H64" i="14" s="1"/>
  <c r="G63" i="14"/>
  <c r="H63" i="14" s="1"/>
  <c r="G62" i="14"/>
  <c r="H62" i="14" s="1"/>
  <c r="G61" i="14"/>
  <c r="J59" i="14"/>
  <c r="G58" i="14"/>
  <c r="H58" i="14" s="1"/>
  <c r="G57" i="14"/>
  <c r="H57" i="14" s="1"/>
  <c r="G56" i="14"/>
  <c r="H56" i="14" s="1"/>
  <c r="G55" i="14"/>
  <c r="H55" i="14" s="1"/>
  <c r="G54" i="14"/>
  <c r="H54" i="14" s="1"/>
  <c r="G53" i="14"/>
  <c r="H53" i="14" s="1"/>
  <c r="G52" i="14"/>
  <c r="H52" i="14" s="1"/>
  <c r="G51" i="14"/>
  <c r="H51" i="14" s="1"/>
  <c r="G50" i="14"/>
  <c r="H50" i="14" s="1"/>
  <c r="G49" i="14"/>
  <c r="H49" i="14" s="1"/>
  <c r="G48" i="14"/>
  <c r="G47" i="14"/>
  <c r="H47" i="14" s="1"/>
  <c r="G46" i="14"/>
  <c r="H46" i="14" s="1"/>
  <c r="G45" i="14"/>
  <c r="H45" i="14" s="1"/>
  <c r="G44" i="14"/>
  <c r="H44" i="14" s="1"/>
  <c r="G43" i="14"/>
  <c r="H43" i="14" s="1"/>
  <c r="G42" i="14"/>
  <c r="H42" i="14" s="1"/>
  <c r="G41" i="14"/>
  <c r="H41" i="14" s="1"/>
  <c r="G40" i="14"/>
  <c r="H40" i="14" s="1"/>
  <c r="G39" i="14"/>
  <c r="H39" i="14" s="1"/>
  <c r="G38" i="14"/>
  <c r="H38" i="14" s="1"/>
  <c r="G37" i="14"/>
  <c r="H37" i="14" s="1"/>
  <c r="G36" i="14"/>
  <c r="H36" i="14" s="1"/>
  <c r="G35" i="14"/>
  <c r="H35" i="14" s="1"/>
  <c r="G34" i="14"/>
  <c r="H34" i="14" s="1"/>
  <c r="G33" i="14"/>
  <c r="H33" i="14" s="1"/>
  <c r="G32" i="14"/>
  <c r="H32" i="14" s="1"/>
  <c r="G31" i="14"/>
  <c r="H31" i="14" s="1"/>
  <c r="G30" i="14"/>
  <c r="H30" i="14" s="1"/>
  <c r="G29" i="14"/>
  <c r="H29" i="14" s="1"/>
  <c r="G26" i="14"/>
  <c r="H26" i="14" s="1"/>
  <c r="G25" i="14"/>
  <c r="H25" i="14" s="1"/>
  <c r="G24" i="14"/>
  <c r="H24" i="14" s="1"/>
  <c r="J22" i="14"/>
  <c r="G21" i="14"/>
  <c r="G20" i="14"/>
  <c r="H20" i="14" s="1"/>
  <c r="G19" i="14"/>
  <c r="H61" i="14" l="1"/>
  <c r="H73" i="14" s="1"/>
  <c r="G73" i="14"/>
  <c r="G22" i="14"/>
  <c r="H19" i="14"/>
  <c r="I19" i="14" s="1"/>
  <c r="I32" i="14"/>
  <c r="I36" i="14"/>
  <c r="I41" i="14"/>
  <c r="I42" i="14"/>
  <c r="I45" i="14"/>
  <c r="I49" i="14"/>
  <c r="I51" i="14"/>
  <c r="I54" i="14"/>
  <c r="I57" i="14"/>
  <c r="I20" i="14"/>
  <c r="H21" i="14"/>
  <c r="I21" i="14" s="1"/>
  <c r="I26" i="14"/>
  <c r="I30" i="14"/>
  <c r="I34" i="14"/>
  <c r="I39" i="14"/>
  <c r="I47" i="14"/>
  <c r="I52" i="14"/>
  <c r="I55" i="14"/>
  <c r="I61" i="14"/>
  <c r="I63" i="14"/>
  <c r="I65" i="14"/>
  <c r="I67" i="14"/>
  <c r="I70" i="14"/>
  <c r="I25" i="14"/>
  <c r="I29" i="14"/>
  <c r="I31" i="14"/>
  <c r="I33" i="14"/>
  <c r="I35" i="14"/>
  <c r="I37" i="14"/>
  <c r="I38" i="14"/>
  <c r="I40" i="14"/>
  <c r="I43" i="14"/>
  <c r="I44" i="14"/>
  <c r="I46" i="14"/>
  <c r="G59" i="14"/>
  <c r="I24" i="14"/>
  <c r="H48" i="14"/>
  <c r="I48" i="14" s="1"/>
  <c r="I50" i="14"/>
  <c r="I53" i="14"/>
  <c r="I56" i="14"/>
  <c r="I58" i="14"/>
  <c r="I62" i="14"/>
  <c r="I64" i="14"/>
  <c r="I66" i="14"/>
  <c r="I68" i="14"/>
  <c r="I69" i="14"/>
  <c r="I71" i="14"/>
  <c r="I72" i="14"/>
  <c r="I73" i="14" l="1"/>
  <c r="H22" i="14"/>
  <c r="H59" i="14"/>
  <c r="I59" i="14"/>
  <c r="I22" i="14"/>
  <c r="G75" i="14" l="1"/>
  <c r="G76" i="14"/>
  <c r="G77" i="14"/>
  <c r="G78" i="14"/>
  <c r="G79" i="14"/>
  <c r="G80" i="14"/>
  <c r="G81" i="14"/>
  <c r="G82" i="14"/>
  <c r="G83" i="14"/>
  <c r="G84" i="14"/>
  <c r="G85" i="14"/>
  <c r="G86" i="14"/>
  <c r="G87" i="14"/>
  <c r="G88" i="14"/>
  <c r="G89" i="14"/>
  <c r="G90" i="14"/>
  <c r="G91" i="14"/>
  <c r="G92" i="14"/>
  <c r="G95" i="14"/>
  <c r="H95" i="14" s="1"/>
  <c r="G96" i="14"/>
  <c r="H96" i="14" s="1"/>
  <c r="I96" i="14" s="1"/>
  <c r="G97" i="14"/>
  <c r="H97" i="14" s="1"/>
  <c r="I97" i="14" s="1"/>
  <c r="G98" i="14"/>
  <c r="H98" i="14" s="1"/>
  <c r="I98" i="14" s="1"/>
  <c r="G99" i="14"/>
  <c r="H99" i="14" s="1"/>
  <c r="I99" i="14" s="1"/>
  <c r="G100" i="14"/>
  <c r="H100" i="14" s="1"/>
  <c r="I100" i="14" s="1"/>
  <c r="G101" i="14"/>
  <c r="H101" i="14" s="1"/>
  <c r="I101" i="14" s="1"/>
  <c r="G102" i="14"/>
  <c r="H102" i="14" s="1"/>
  <c r="I102" i="14" s="1"/>
  <c r="G103" i="14"/>
  <c r="H103" i="14" s="1"/>
  <c r="I103" i="14" s="1"/>
  <c r="G104" i="14"/>
  <c r="H104" i="14" s="1"/>
  <c r="I104" i="14" s="1"/>
  <c r="J106" i="14"/>
  <c r="G108" i="14"/>
  <c r="H108" i="14" s="1"/>
  <c r="I108" i="14" s="1"/>
  <c r="G109" i="14"/>
  <c r="H109" i="14" s="1"/>
  <c r="I109" i="14" s="1"/>
  <c r="G106" i="14" l="1"/>
  <c r="H92" i="14"/>
  <c r="I92" i="14" s="1"/>
  <c r="H90" i="14"/>
  <c r="I90" i="14" s="1"/>
  <c r="H88" i="14"/>
  <c r="I88" i="14" s="1"/>
  <c r="H87" i="14"/>
  <c r="I87" i="14" s="1"/>
  <c r="H84" i="14"/>
  <c r="I84" i="14" s="1"/>
  <c r="H81" i="14"/>
  <c r="I81" i="14" s="1"/>
  <c r="H91" i="14"/>
  <c r="I91" i="14" s="1"/>
  <c r="H89" i="14"/>
  <c r="I89" i="14" s="1"/>
  <c r="H86" i="14"/>
  <c r="I86" i="14" s="1"/>
  <c r="H85" i="14"/>
  <c r="I85" i="14" s="1"/>
  <c r="H83" i="14"/>
  <c r="I83" i="14" s="1"/>
  <c r="H82" i="14"/>
  <c r="I82" i="14" s="1"/>
  <c r="H80" i="14"/>
  <c r="I80" i="14" s="1"/>
  <c r="H79" i="14"/>
  <c r="I79" i="14" s="1"/>
  <c r="H78" i="14"/>
  <c r="I78" i="14" s="1"/>
  <c r="H77" i="14"/>
  <c r="I77" i="14" s="1"/>
  <c r="H76" i="14"/>
  <c r="I76" i="14" s="1"/>
  <c r="H75" i="14"/>
  <c r="I75" i="14" s="1"/>
  <c r="G93" i="14"/>
  <c r="H106" i="14"/>
  <c r="I95" i="14"/>
  <c r="I106" i="14" s="1"/>
  <c r="H93" i="14" l="1"/>
  <c r="I93" i="14"/>
  <c r="H21" i="15" l="1"/>
  <c r="I21" i="15" s="1"/>
  <c r="G12" i="7" l="1"/>
  <c r="H12" i="7" s="1"/>
  <c r="I12" i="7" s="1"/>
  <c r="H142" i="13"/>
  <c r="I142" i="13" s="1"/>
  <c r="H112" i="13"/>
  <c r="I112" i="13" s="1"/>
  <c r="H93" i="13"/>
  <c r="I93" i="13" s="1"/>
  <c r="H43" i="13"/>
  <c r="I43" i="13" s="1"/>
  <c r="G117" i="14"/>
  <c r="G82" i="10"/>
  <c r="G44" i="7"/>
  <c r="G8" i="5"/>
  <c r="H117" i="14" l="1"/>
  <c r="I117" i="14" s="1"/>
  <c r="H82" i="10"/>
  <c r="I82" i="10" s="1"/>
  <c r="H44" i="7"/>
  <c r="I44" i="7" s="1"/>
  <c r="H8" i="5"/>
  <c r="G39" i="8"/>
  <c r="H111" i="13"/>
  <c r="I111" i="13" s="1"/>
  <c r="I8" i="5" l="1"/>
  <c r="H39" i="8"/>
  <c r="G59" i="10"/>
  <c r="G60" i="10"/>
  <c r="G44" i="10"/>
  <c r="G40" i="10"/>
  <c r="G28" i="10"/>
  <c r="G44" i="8"/>
  <c r="H44" i="8" s="1"/>
  <c r="G43" i="8"/>
  <c r="H43" i="8" s="1"/>
  <c r="G42" i="8"/>
  <c r="H42" i="8" s="1"/>
  <c r="G41" i="8"/>
  <c r="G40" i="8"/>
  <c r="H40" i="8" s="1"/>
  <c r="G28" i="8"/>
  <c r="H28" i="8" s="1"/>
  <c r="G27" i="8"/>
  <c r="H27" i="8" s="1"/>
  <c r="G26" i="8"/>
  <c r="H26" i="8" s="1"/>
  <c r="G25" i="8"/>
  <c r="G16" i="8"/>
  <c r="H16" i="8" s="1"/>
  <c r="G18" i="8"/>
  <c r="H18" i="8" s="1"/>
  <c r="G78" i="7"/>
  <c r="H78" i="7" s="1"/>
  <c r="G26" i="7"/>
  <c r="H26" i="7" s="1"/>
  <c r="I39" i="8" l="1"/>
  <c r="G45" i="8"/>
  <c r="H25" i="8"/>
  <c r="H29" i="8" s="1"/>
  <c r="G29" i="8"/>
  <c r="I26" i="7"/>
  <c r="I78" i="7"/>
  <c r="H59" i="10"/>
  <c r="I59" i="10" s="1"/>
  <c r="H28" i="10"/>
  <c r="I28" i="10" s="1"/>
  <c r="H40" i="10"/>
  <c r="I40" i="10" s="1"/>
  <c r="H44" i="10"/>
  <c r="I44" i="10" s="1"/>
  <c r="H60" i="10"/>
  <c r="I60" i="10" s="1"/>
  <c r="I28" i="8"/>
  <c r="H41" i="8"/>
  <c r="I41" i="8" s="1"/>
  <c r="I43" i="8"/>
  <c r="I40" i="8"/>
  <c r="I42" i="8"/>
  <c r="I44" i="8"/>
  <c r="I26" i="8"/>
  <c r="I27" i="8"/>
  <c r="I18" i="8"/>
  <c r="I16" i="8"/>
  <c r="G22" i="9"/>
  <c r="G83" i="7"/>
  <c r="H83" i="7" s="1"/>
  <c r="G82" i="7"/>
  <c r="G81" i="7"/>
  <c r="H81" i="7" s="1"/>
  <c r="I25" i="8" l="1"/>
  <c r="H45" i="8"/>
  <c r="I45" i="8"/>
  <c r="I29" i="8"/>
  <c r="H22" i="9"/>
  <c r="I22" i="9" s="1"/>
  <c r="H82" i="7"/>
  <c r="I82" i="7" s="1"/>
  <c r="I81" i="7"/>
  <c r="I83" i="7"/>
  <c r="G84" i="7"/>
  <c r="G13" i="9"/>
  <c r="G15" i="8"/>
  <c r="H15" i="8" s="1"/>
  <c r="I15" i="8" s="1"/>
  <c r="G29" i="7"/>
  <c r="G19" i="7"/>
  <c r="H19" i="7" s="1"/>
  <c r="G77" i="6"/>
  <c r="G64" i="6"/>
  <c r="H64" i="6" s="1"/>
  <c r="G62" i="6"/>
  <c r="H62" i="6" s="1"/>
  <c r="G63" i="6"/>
  <c r="H63" i="6" s="1"/>
  <c r="G18" i="4"/>
  <c r="H18" i="4" s="1"/>
  <c r="I18" i="4" s="1"/>
  <c r="G71" i="2"/>
  <c r="G72" i="2"/>
  <c r="H72" i="2" s="1"/>
  <c r="H84" i="7" l="1"/>
  <c r="I84" i="7"/>
  <c r="H13" i="9"/>
  <c r="I13" i="9" s="1"/>
  <c r="H29" i="7"/>
  <c r="I19" i="7"/>
  <c r="H77" i="6"/>
  <c r="I64" i="6"/>
  <c r="I62" i="6"/>
  <c r="I63" i="6"/>
  <c r="H71" i="2"/>
  <c r="I71" i="2" s="1"/>
  <c r="I72" i="2"/>
  <c r="G20" i="2"/>
  <c r="H20" i="2" s="1"/>
  <c r="G19" i="2"/>
  <c r="I29" i="7" l="1"/>
  <c r="I77" i="6"/>
  <c r="I20" i="2"/>
  <c r="H19" i="2"/>
  <c r="I19" i="2" s="1"/>
  <c r="J37" i="8"/>
  <c r="G36" i="8"/>
  <c r="G35" i="8"/>
  <c r="H35" i="8" s="1"/>
  <c r="G34" i="8"/>
  <c r="H34" i="8" s="1"/>
  <c r="G33" i="8"/>
  <c r="H33" i="8" s="1"/>
  <c r="G32" i="8"/>
  <c r="G31" i="8"/>
  <c r="H31" i="8" s="1"/>
  <c r="J23" i="8"/>
  <c r="G22" i="8"/>
  <c r="G21" i="8"/>
  <c r="H21" i="8" s="1"/>
  <c r="G20" i="8"/>
  <c r="H20" i="8" s="1"/>
  <c r="G19" i="8"/>
  <c r="G17" i="8"/>
  <c r="G14" i="8"/>
  <c r="H14" i="8" s="1"/>
  <c r="G13" i="8"/>
  <c r="G12" i="8"/>
  <c r="H12" i="8" s="1"/>
  <c r="G11" i="8"/>
  <c r="G10" i="8"/>
  <c r="G9" i="8"/>
  <c r="H9" i="8" s="1"/>
  <c r="G8" i="8"/>
  <c r="J13" i="5"/>
  <c r="G12" i="5"/>
  <c r="G13" i="5" s="1"/>
  <c r="G9" i="5"/>
  <c r="G10" i="5" s="1"/>
  <c r="G59" i="3"/>
  <c r="H59" i="3" s="1"/>
  <c r="G58" i="3"/>
  <c r="H58" i="3" s="1"/>
  <c r="G55" i="3"/>
  <c r="G54" i="3"/>
  <c r="H54" i="3" s="1"/>
  <c r="G53" i="3"/>
  <c r="J51" i="3"/>
  <c r="G50" i="3"/>
  <c r="H50" i="3" s="1"/>
  <c r="G49" i="3"/>
  <c r="H49" i="3" s="1"/>
  <c r="G48" i="3"/>
  <c r="H48" i="3" s="1"/>
  <c r="G47" i="3"/>
  <c r="H47" i="3" s="1"/>
  <c r="G46" i="3"/>
  <c r="H46" i="3" s="1"/>
  <c r="G45" i="3"/>
  <c r="H45" i="3" s="1"/>
  <c r="G44" i="3"/>
  <c r="H44" i="3" s="1"/>
  <c r="G43" i="3"/>
  <c r="H43" i="3" s="1"/>
  <c r="G42" i="3"/>
  <c r="H42" i="3" s="1"/>
  <c r="G41" i="3"/>
  <c r="H41" i="3" s="1"/>
  <c r="G40" i="3"/>
  <c r="H40" i="3" s="1"/>
  <c r="G39" i="3"/>
  <c r="H39" i="3" s="1"/>
  <c r="G38" i="3"/>
  <c r="H38" i="3" s="1"/>
  <c r="G37" i="3"/>
  <c r="H37" i="3" s="1"/>
  <c r="G36" i="3"/>
  <c r="H36" i="3" s="1"/>
  <c r="G33" i="3"/>
  <c r="H33" i="3" s="1"/>
  <c r="G32" i="3"/>
  <c r="H32" i="3" s="1"/>
  <c r="G31" i="3"/>
  <c r="H31" i="3" s="1"/>
  <c r="G30" i="3"/>
  <c r="H30" i="3" s="1"/>
  <c r="G29" i="3"/>
  <c r="H29" i="3" s="1"/>
  <c r="G28" i="3"/>
  <c r="H28" i="3" s="1"/>
  <c r="G27" i="3"/>
  <c r="H27" i="3" s="1"/>
  <c r="G26" i="3"/>
  <c r="H26" i="3" s="1"/>
  <c r="G25" i="3"/>
  <c r="H25" i="3" s="1"/>
  <c r="G71" i="3"/>
  <c r="H71" i="3" s="1"/>
  <c r="G70" i="3"/>
  <c r="G69" i="3"/>
  <c r="G24" i="3"/>
  <c r="H24" i="3" s="1"/>
  <c r="G23" i="3"/>
  <c r="H23" i="3" s="1"/>
  <c r="G22" i="3"/>
  <c r="H22" i="3" s="1"/>
  <c r="G21" i="3"/>
  <c r="H21" i="3" s="1"/>
  <c r="G20" i="3"/>
  <c r="H20" i="3" s="1"/>
  <c r="G19" i="3"/>
  <c r="H19" i="3" s="1"/>
  <c r="G18" i="3"/>
  <c r="J16" i="3"/>
  <c r="G15" i="3"/>
  <c r="G14" i="3"/>
  <c r="H14" i="3" s="1"/>
  <c r="G65" i="3"/>
  <c r="H65" i="3" s="1"/>
  <c r="G64" i="3"/>
  <c r="G63" i="3"/>
  <c r="H63" i="3" s="1"/>
  <c r="G62" i="3"/>
  <c r="G13" i="3"/>
  <c r="G12" i="3"/>
  <c r="H12" i="3" s="1"/>
  <c r="G11" i="3"/>
  <c r="H11" i="3" s="1"/>
  <c r="G10" i="3"/>
  <c r="H10" i="3" s="1"/>
  <c r="G9" i="3"/>
  <c r="G8" i="3"/>
  <c r="H8" i="3" s="1"/>
  <c r="H8" i="8" l="1"/>
  <c r="G23" i="8"/>
  <c r="H69" i="3"/>
  <c r="G72" i="3"/>
  <c r="H18" i="3"/>
  <c r="H34" i="3" s="1"/>
  <c r="G34" i="3"/>
  <c r="G66" i="3"/>
  <c r="H70" i="3"/>
  <c r="I70" i="3" s="1"/>
  <c r="I71" i="3"/>
  <c r="H9" i="5"/>
  <c r="H10" i="5" s="1"/>
  <c r="H13" i="8"/>
  <c r="I13" i="8" s="1"/>
  <c r="H19" i="8"/>
  <c r="I19" i="8" s="1"/>
  <c r="H32" i="8"/>
  <c r="H11" i="8"/>
  <c r="I11" i="8" s="1"/>
  <c r="H17" i="8"/>
  <c r="I17" i="8" s="1"/>
  <c r="I8" i="8"/>
  <c r="H10" i="8"/>
  <c r="I10" i="8" s="1"/>
  <c r="I20" i="8"/>
  <c r="H22" i="8"/>
  <c r="I22" i="8" s="1"/>
  <c r="I34" i="8"/>
  <c r="H36" i="8"/>
  <c r="I36" i="8" s="1"/>
  <c r="H51" i="3"/>
  <c r="I27" i="3"/>
  <c r="I33" i="3"/>
  <c r="H64" i="3"/>
  <c r="H15" i="3"/>
  <c r="I15" i="3" s="1"/>
  <c r="H55" i="3"/>
  <c r="I55" i="3" s="1"/>
  <c r="H9" i="3"/>
  <c r="I9" i="3" s="1"/>
  <c r="H62" i="3"/>
  <c r="I20" i="3"/>
  <c r="I37" i="3"/>
  <c r="I39" i="3"/>
  <c r="I40" i="3"/>
  <c r="I41" i="3"/>
  <c r="I44" i="3"/>
  <c r="I46" i="3"/>
  <c r="I49" i="3"/>
  <c r="H53" i="3"/>
  <c r="I58" i="3"/>
  <c r="H13" i="3"/>
  <c r="I13" i="3" s="1"/>
  <c r="I54" i="3"/>
  <c r="I23" i="3"/>
  <c r="H12" i="5"/>
  <c r="H13" i="5" s="1"/>
  <c r="I9" i="8"/>
  <c r="I12" i="8"/>
  <c r="I14" i="8"/>
  <c r="I21" i="8"/>
  <c r="I31" i="8"/>
  <c r="I33" i="8"/>
  <c r="I35" i="8"/>
  <c r="G37" i="8"/>
  <c r="I8" i="3"/>
  <c r="I10" i="3"/>
  <c r="I11" i="3"/>
  <c r="I12" i="3"/>
  <c r="I63" i="3"/>
  <c r="I65" i="3"/>
  <c r="I14" i="3"/>
  <c r="G16" i="3"/>
  <c r="G56" i="3"/>
  <c r="I19" i="3"/>
  <c r="I21" i="3"/>
  <c r="I22" i="3"/>
  <c r="I24" i="3"/>
  <c r="I25" i="3"/>
  <c r="I26" i="3"/>
  <c r="I28" i="3"/>
  <c r="I29" i="3"/>
  <c r="I30" i="3"/>
  <c r="I31" i="3"/>
  <c r="I32" i="3"/>
  <c r="I36" i="3"/>
  <c r="I38" i="3"/>
  <c r="I42" i="3"/>
  <c r="I43" i="3"/>
  <c r="I45" i="3"/>
  <c r="I47" i="3"/>
  <c r="I48" i="3"/>
  <c r="I50" i="3"/>
  <c r="G51" i="3"/>
  <c r="H60" i="3"/>
  <c r="I59" i="3"/>
  <c r="G60" i="3"/>
  <c r="G145" i="14"/>
  <c r="G143" i="14"/>
  <c r="G141" i="14"/>
  <c r="H141" i="14" s="1"/>
  <c r="G147" i="14"/>
  <c r="H147" i="14" s="1"/>
  <c r="G148" i="14"/>
  <c r="H148" i="14" s="1"/>
  <c r="G134" i="14"/>
  <c r="G132" i="14"/>
  <c r="H132" i="14" s="1"/>
  <c r="G131" i="14"/>
  <c r="G120" i="14"/>
  <c r="H120" i="14" s="1"/>
  <c r="G116" i="14"/>
  <c r="H116" i="14" s="1"/>
  <c r="G119" i="14"/>
  <c r="H119" i="14" s="1"/>
  <c r="G118" i="14"/>
  <c r="H65" i="15"/>
  <c r="I65" i="15" s="1"/>
  <c r="H66" i="15"/>
  <c r="I66" i="15" s="1"/>
  <c r="H50" i="15"/>
  <c r="I50" i="15" s="1"/>
  <c r="H51" i="15"/>
  <c r="I51" i="15" s="1"/>
  <c r="H52" i="15"/>
  <c r="I52" i="15" s="1"/>
  <c r="H53" i="15"/>
  <c r="I53" i="15" s="1"/>
  <c r="H54" i="15"/>
  <c r="I54" i="15" s="1"/>
  <c r="H55" i="15"/>
  <c r="I55" i="15" s="1"/>
  <c r="H56" i="15"/>
  <c r="I56" i="15" s="1"/>
  <c r="H57" i="15"/>
  <c r="I57" i="15" s="1"/>
  <c r="H58" i="15"/>
  <c r="I58" i="15" s="1"/>
  <c r="H59" i="15"/>
  <c r="I59" i="15" s="1"/>
  <c r="H60" i="15"/>
  <c r="I60" i="15" s="1"/>
  <c r="H61" i="15"/>
  <c r="I61" i="15" s="1"/>
  <c r="H62" i="15"/>
  <c r="I62" i="15" s="1"/>
  <c r="H63" i="15"/>
  <c r="I63" i="15" s="1"/>
  <c r="H76" i="15"/>
  <c r="I76" i="15" s="1"/>
  <c r="H75" i="15"/>
  <c r="I75" i="15" s="1"/>
  <c r="H74" i="15"/>
  <c r="I74" i="15" s="1"/>
  <c r="H73" i="15"/>
  <c r="I73" i="15" s="1"/>
  <c r="H72" i="15"/>
  <c r="I72" i="15" s="1"/>
  <c r="H71" i="15"/>
  <c r="I71" i="15" s="1"/>
  <c r="H70" i="15"/>
  <c r="I70" i="15" s="1"/>
  <c r="H69" i="15"/>
  <c r="I69" i="15" s="1"/>
  <c r="H68" i="15"/>
  <c r="I68" i="15" s="1"/>
  <c r="H67" i="15"/>
  <c r="I67" i="15" s="1"/>
  <c r="H64" i="15"/>
  <c r="I64" i="15" s="1"/>
  <c r="H49" i="15"/>
  <c r="I49" i="15" s="1"/>
  <c r="H48" i="15"/>
  <c r="I48" i="15" s="1"/>
  <c r="H47" i="15"/>
  <c r="I47" i="15" s="1"/>
  <c r="H46" i="15"/>
  <c r="I46" i="15" s="1"/>
  <c r="H45" i="15"/>
  <c r="I45" i="15" s="1"/>
  <c r="H44" i="15"/>
  <c r="I44" i="15" s="1"/>
  <c r="H43" i="15"/>
  <c r="I43" i="15" s="1"/>
  <c r="H42" i="15"/>
  <c r="I42" i="15" s="1"/>
  <c r="H38" i="15"/>
  <c r="I38" i="15" s="1"/>
  <c r="H37" i="15"/>
  <c r="I37" i="15" s="1"/>
  <c r="G36" i="15"/>
  <c r="H36" i="15" s="1"/>
  <c r="G35" i="15"/>
  <c r="G34" i="15"/>
  <c r="H34" i="15" s="1"/>
  <c r="G33" i="15"/>
  <c r="H32" i="15"/>
  <c r="I32" i="15" s="1"/>
  <c r="H31" i="15"/>
  <c r="I31" i="15" s="1"/>
  <c r="H30" i="15"/>
  <c r="I30" i="15" s="1"/>
  <c r="H29" i="15"/>
  <c r="I29" i="15" s="1"/>
  <c r="H28" i="15"/>
  <c r="I28" i="15" s="1"/>
  <c r="H27" i="15"/>
  <c r="I27" i="15" s="1"/>
  <c r="H26" i="15"/>
  <c r="I26" i="15" s="1"/>
  <c r="H25" i="15"/>
  <c r="I25" i="15" s="1"/>
  <c r="H24" i="15"/>
  <c r="I24" i="15" s="1"/>
  <c r="H23" i="15"/>
  <c r="I23" i="15" s="1"/>
  <c r="H22" i="15"/>
  <c r="I22" i="15" s="1"/>
  <c r="H20" i="15"/>
  <c r="I20" i="15" s="1"/>
  <c r="H19" i="15"/>
  <c r="I19" i="15" s="1"/>
  <c r="H18" i="15"/>
  <c r="I18" i="15" s="1"/>
  <c r="H17" i="15"/>
  <c r="I17" i="15" s="1"/>
  <c r="H16" i="15"/>
  <c r="I16" i="15" s="1"/>
  <c r="H15" i="15"/>
  <c r="I15" i="15" s="1"/>
  <c r="H14" i="15"/>
  <c r="I14" i="15" s="1"/>
  <c r="H13" i="15"/>
  <c r="I13" i="15" s="1"/>
  <c r="H12" i="15"/>
  <c r="I12" i="15" s="1"/>
  <c r="H11" i="15"/>
  <c r="I11" i="15" s="1"/>
  <c r="H10" i="15"/>
  <c r="I10" i="15" s="1"/>
  <c r="H9" i="15"/>
  <c r="I9" i="15" s="1"/>
  <c r="H8" i="15"/>
  <c r="I8" i="15" l="1"/>
  <c r="H33" i="15"/>
  <c r="I33" i="15" s="1"/>
  <c r="G77" i="15"/>
  <c r="I23" i="8"/>
  <c r="H23" i="8"/>
  <c r="H72" i="3"/>
  <c r="I62" i="3"/>
  <c r="H66" i="3"/>
  <c r="I18" i="3"/>
  <c r="I34" i="3" s="1"/>
  <c r="I69" i="3"/>
  <c r="I72" i="3" s="1"/>
  <c r="I64" i="3"/>
  <c r="H35" i="15"/>
  <c r="I35" i="15" s="1"/>
  <c r="I36" i="15"/>
  <c r="I141" i="14"/>
  <c r="H145" i="14"/>
  <c r="I145" i="14" s="1"/>
  <c r="H56" i="3"/>
  <c r="I9" i="5"/>
  <c r="I10" i="5" s="1"/>
  <c r="I12" i="5"/>
  <c r="I13" i="5" s="1"/>
  <c r="H37" i="8"/>
  <c r="I32" i="8"/>
  <c r="I37" i="8" s="1"/>
  <c r="I53" i="3"/>
  <c r="I56" i="3" s="1"/>
  <c r="I60" i="3"/>
  <c r="H16" i="3"/>
  <c r="I51" i="3"/>
  <c r="I16" i="3"/>
  <c r="H143" i="14"/>
  <c r="I143" i="14" s="1"/>
  <c r="I148" i="14"/>
  <c r="I147" i="14"/>
  <c r="H131" i="14"/>
  <c r="I131" i="14" s="1"/>
  <c r="I132" i="14"/>
  <c r="H134" i="14"/>
  <c r="I134" i="14" s="1"/>
  <c r="I120" i="14"/>
  <c r="H118" i="14"/>
  <c r="I118" i="14" s="1"/>
  <c r="I116" i="14"/>
  <c r="I119" i="14"/>
  <c r="I34" i="15"/>
  <c r="H77" i="15" l="1"/>
  <c r="I77" i="15"/>
  <c r="I66" i="3"/>
  <c r="H149" i="13"/>
  <c r="I149" i="13" s="1"/>
  <c r="H148" i="13"/>
  <c r="I148" i="13" s="1"/>
  <c r="H132" i="13"/>
  <c r="I132" i="13" s="1"/>
  <c r="I133" i="13"/>
  <c r="I134" i="13"/>
  <c r="H135" i="13"/>
  <c r="I135" i="13" s="1"/>
  <c r="H121" i="13"/>
  <c r="I121" i="13" s="1"/>
  <c r="H103" i="13"/>
  <c r="I103" i="13" s="1"/>
  <c r="H104" i="13"/>
  <c r="I104" i="13" s="1"/>
  <c r="H105" i="13"/>
  <c r="I105" i="13" s="1"/>
  <c r="H92" i="13"/>
  <c r="I92" i="13" s="1"/>
  <c r="H94" i="13"/>
  <c r="I94" i="13" s="1"/>
  <c r="H69" i="13"/>
  <c r="H64" i="13"/>
  <c r="I64" i="13" s="1"/>
  <c r="H62" i="13"/>
  <c r="I62" i="13" s="1"/>
  <c r="H63" i="13"/>
  <c r="I63" i="13" s="1"/>
  <c r="H45" i="13"/>
  <c r="I45" i="13" s="1"/>
  <c r="H46" i="13"/>
  <c r="I46" i="13" s="1"/>
  <c r="H35" i="13"/>
  <c r="I35" i="13" s="1"/>
  <c r="H32" i="13"/>
  <c r="I32" i="13" s="1"/>
  <c r="H29" i="13"/>
  <c r="I29" i="13" s="1"/>
  <c r="H37" i="13"/>
  <c r="I37" i="13" s="1"/>
  <c r="H28" i="13"/>
  <c r="I28" i="13" s="1"/>
  <c r="H42" i="13"/>
  <c r="I42" i="13" s="1"/>
  <c r="G42" i="6"/>
  <c r="H42" i="6" s="1"/>
  <c r="I42" i="6" s="1"/>
  <c r="G19" i="4"/>
  <c r="G9" i="4"/>
  <c r="H9" i="4" s="1"/>
  <c r="I9" i="4" s="1"/>
  <c r="G10" i="4"/>
  <c r="H10" i="4" s="1"/>
  <c r="I10" i="4" s="1"/>
  <c r="H147" i="13"/>
  <c r="I147" i="13" s="1"/>
  <c r="H146" i="13"/>
  <c r="I146" i="13" s="1"/>
  <c r="H145" i="13"/>
  <c r="I145" i="13" s="1"/>
  <c r="H144" i="13"/>
  <c r="I144" i="13" s="1"/>
  <c r="H143" i="13"/>
  <c r="I143" i="13" s="1"/>
  <c r="H141" i="13"/>
  <c r="I141" i="13" s="1"/>
  <c r="H140" i="13"/>
  <c r="I140" i="13" s="1"/>
  <c r="H139" i="13"/>
  <c r="I139" i="13" s="1"/>
  <c r="H138" i="13"/>
  <c r="I138" i="13" s="1"/>
  <c r="H137" i="13"/>
  <c r="I137" i="13" s="1"/>
  <c r="H136" i="13"/>
  <c r="I136" i="13" s="1"/>
  <c r="H131" i="13"/>
  <c r="I131" i="13" s="1"/>
  <c r="H130" i="13"/>
  <c r="I130" i="13" s="1"/>
  <c r="H129" i="13"/>
  <c r="I129" i="13" s="1"/>
  <c r="H128" i="13"/>
  <c r="I128" i="13" s="1"/>
  <c r="H127" i="13"/>
  <c r="I127" i="13" s="1"/>
  <c r="H126" i="13"/>
  <c r="I126" i="13" s="1"/>
  <c r="H125" i="13"/>
  <c r="I125" i="13" s="1"/>
  <c r="H124" i="13"/>
  <c r="I124" i="13" s="1"/>
  <c r="H123" i="13"/>
  <c r="I123" i="13" s="1"/>
  <c r="H122" i="13"/>
  <c r="I122" i="13" s="1"/>
  <c r="H120" i="13"/>
  <c r="I120" i="13" s="1"/>
  <c r="H119" i="13"/>
  <c r="I119" i="13" s="1"/>
  <c r="H118" i="13"/>
  <c r="I118" i="13" s="1"/>
  <c r="H117" i="13"/>
  <c r="I117" i="13" s="1"/>
  <c r="H116" i="13"/>
  <c r="I116" i="13" s="1"/>
  <c r="H115" i="13"/>
  <c r="I115" i="13" s="1"/>
  <c r="H114" i="13"/>
  <c r="I114" i="13" s="1"/>
  <c r="H113" i="13"/>
  <c r="I113" i="13" s="1"/>
  <c r="H110" i="13"/>
  <c r="I110" i="13" s="1"/>
  <c r="H109" i="13"/>
  <c r="I109" i="13" s="1"/>
  <c r="H108" i="13"/>
  <c r="I108" i="13" s="1"/>
  <c r="H107" i="13"/>
  <c r="I107" i="13" s="1"/>
  <c r="H106" i="13"/>
  <c r="I106" i="13" s="1"/>
  <c r="H102" i="13"/>
  <c r="I102" i="13" s="1"/>
  <c r="H101" i="13"/>
  <c r="J99" i="13"/>
  <c r="G99" i="13"/>
  <c r="H98" i="13"/>
  <c r="I98" i="13" s="1"/>
  <c r="H97" i="13"/>
  <c r="H91" i="13"/>
  <c r="I91" i="13" s="1"/>
  <c r="H90" i="13"/>
  <c r="I90" i="13" s="1"/>
  <c r="H89" i="13"/>
  <c r="I89" i="13" s="1"/>
  <c r="H88" i="13"/>
  <c r="I88" i="13" s="1"/>
  <c r="H87" i="13"/>
  <c r="I87" i="13" s="1"/>
  <c r="H86" i="13"/>
  <c r="I86" i="13" s="1"/>
  <c r="H85" i="13"/>
  <c r="I85" i="13" s="1"/>
  <c r="H84" i="13"/>
  <c r="I84" i="13" s="1"/>
  <c r="H83" i="13"/>
  <c r="I83" i="13" s="1"/>
  <c r="H82" i="13"/>
  <c r="I82" i="13" s="1"/>
  <c r="H81" i="13"/>
  <c r="I81" i="13" s="1"/>
  <c r="H80" i="13"/>
  <c r="I80" i="13" s="1"/>
  <c r="H79" i="13"/>
  <c r="I79" i="13" s="1"/>
  <c r="H78" i="13"/>
  <c r="I78" i="13" s="1"/>
  <c r="H77" i="13"/>
  <c r="I77" i="13" s="1"/>
  <c r="H76" i="13"/>
  <c r="I76" i="13" s="1"/>
  <c r="H75" i="13"/>
  <c r="I75" i="13" s="1"/>
  <c r="H74" i="13"/>
  <c r="I74" i="13" s="1"/>
  <c r="H73" i="13"/>
  <c r="I73" i="13" s="1"/>
  <c r="H72" i="13"/>
  <c r="I72" i="13" s="1"/>
  <c r="H71" i="13"/>
  <c r="I71" i="13" s="1"/>
  <c r="H70" i="13"/>
  <c r="I70" i="13" s="1"/>
  <c r="G110" i="14"/>
  <c r="H110" i="14" s="1"/>
  <c r="I110" i="14" s="1"/>
  <c r="G111" i="14"/>
  <c r="H111" i="14" s="1"/>
  <c r="I111" i="14" s="1"/>
  <c r="G112" i="14"/>
  <c r="H112" i="14" s="1"/>
  <c r="I112" i="14" s="1"/>
  <c r="G113" i="14"/>
  <c r="H113" i="14" s="1"/>
  <c r="I113" i="14" s="1"/>
  <c r="G114" i="14"/>
  <c r="H114" i="14" s="1"/>
  <c r="I114" i="14" s="1"/>
  <c r="G17" i="4"/>
  <c r="H17" i="4" s="1"/>
  <c r="G16" i="4"/>
  <c r="J14" i="4"/>
  <c r="G13" i="4"/>
  <c r="H13" i="4" s="1"/>
  <c r="J11" i="4"/>
  <c r="G8" i="4"/>
  <c r="H8" i="4" s="1"/>
  <c r="I69" i="13" l="1"/>
  <c r="I95" i="13" s="1"/>
  <c r="H95" i="13"/>
  <c r="H150" i="13"/>
  <c r="H16" i="4"/>
  <c r="G20" i="4"/>
  <c r="H14" i="4"/>
  <c r="I8" i="4"/>
  <c r="I13" i="4"/>
  <c r="H19" i="4"/>
  <c r="I19" i="4" s="1"/>
  <c r="H99" i="13"/>
  <c r="I97" i="13"/>
  <c r="I99" i="13" s="1"/>
  <c r="I101" i="13"/>
  <c r="I150" i="13" s="1"/>
  <c r="G11" i="4"/>
  <c r="G14" i="4"/>
  <c r="I16" i="4"/>
  <c r="I20" i="4" s="1"/>
  <c r="I17" i="4"/>
  <c r="H21" i="13"/>
  <c r="I21" i="13" s="1"/>
  <c r="H20" i="13"/>
  <c r="I20" i="13" s="1"/>
  <c r="G111" i="6"/>
  <c r="G60" i="6"/>
  <c r="H60" i="6" s="1"/>
  <c r="G69" i="6"/>
  <c r="H69" i="6" s="1"/>
  <c r="H20" i="4" l="1"/>
  <c r="I14" i="4"/>
  <c r="I69" i="6"/>
  <c r="H111" i="6"/>
  <c r="I111" i="6" s="1"/>
  <c r="I11" i="4"/>
  <c r="H11" i="4"/>
  <c r="I60" i="6"/>
  <c r="G53" i="6"/>
  <c r="H53" i="6" s="1"/>
  <c r="G34" i="6"/>
  <c r="H34" i="6" s="1"/>
  <c r="I53" i="6" l="1"/>
  <c r="I34" i="6"/>
  <c r="J111" i="10"/>
  <c r="G110" i="10"/>
  <c r="H110" i="10" s="1"/>
  <c r="G109" i="10"/>
  <c r="H109" i="10" s="1"/>
  <c r="G108" i="10"/>
  <c r="H108" i="10" s="1"/>
  <c r="G107" i="10"/>
  <c r="H107" i="10" s="1"/>
  <c r="G106" i="10"/>
  <c r="J104" i="10"/>
  <c r="G103" i="10"/>
  <c r="H103" i="10" s="1"/>
  <c r="G102" i="10"/>
  <c r="H102" i="10" s="1"/>
  <c r="G101" i="10"/>
  <c r="G98" i="10"/>
  <c r="H98" i="10" s="1"/>
  <c r="G97" i="10"/>
  <c r="H97" i="10" s="1"/>
  <c r="G96" i="10"/>
  <c r="G95" i="10"/>
  <c r="H95" i="10" s="1"/>
  <c r="G94" i="10"/>
  <c r="H94" i="10" s="1"/>
  <c r="G93" i="10"/>
  <c r="H93" i="10" s="1"/>
  <c r="G92" i="10"/>
  <c r="G91" i="10"/>
  <c r="H91" i="10" s="1"/>
  <c r="G90" i="10"/>
  <c r="H90" i="10" s="1"/>
  <c r="G89" i="10"/>
  <c r="H89" i="10" s="1"/>
  <c r="G86" i="10"/>
  <c r="H86" i="10" s="1"/>
  <c r="G85" i="10"/>
  <c r="H85" i="10" s="1"/>
  <c r="G84" i="10"/>
  <c r="G83" i="10"/>
  <c r="H83" i="10" s="1"/>
  <c r="G81" i="10"/>
  <c r="H81" i="10" s="1"/>
  <c r="G80" i="10"/>
  <c r="G79" i="10"/>
  <c r="H79" i="10" s="1"/>
  <c r="G78" i="10"/>
  <c r="H78" i="10" s="1"/>
  <c r="G77" i="10"/>
  <c r="G76" i="10"/>
  <c r="G75" i="10"/>
  <c r="H75" i="10" s="1"/>
  <c r="G74" i="10"/>
  <c r="H74" i="10" s="1"/>
  <c r="G73" i="10"/>
  <c r="H73" i="10" s="1"/>
  <c r="G72" i="10"/>
  <c r="H72" i="10" s="1"/>
  <c r="G71" i="10"/>
  <c r="H71" i="10" s="1"/>
  <c r="G70" i="10"/>
  <c r="G69" i="10"/>
  <c r="H69" i="10" s="1"/>
  <c r="G68" i="10"/>
  <c r="G67" i="10"/>
  <c r="H67" i="10" s="1"/>
  <c r="G66" i="10"/>
  <c r="H66" i="10" s="1"/>
  <c r="G65" i="10"/>
  <c r="G64" i="10"/>
  <c r="G61" i="10"/>
  <c r="G58" i="10"/>
  <c r="H58" i="10" s="1"/>
  <c r="G57" i="10"/>
  <c r="H57" i="10" s="1"/>
  <c r="G56" i="10"/>
  <c r="G55" i="10"/>
  <c r="H55" i="10" s="1"/>
  <c r="G54" i="10"/>
  <c r="G51" i="10"/>
  <c r="H51" i="10" s="1"/>
  <c r="G50" i="10"/>
  <c r="G49" i="10"/>
  <c r="H49" i="10" s="1"/>
  <c r="G48" i="10"/>
  <c r="H48" i="10" s="1"/>
  <c r="G47" i="10"/>
  <c r="H47" i="10" s="1"/>
  <c r="G46" i="10"/>
  <c r="H46" i="10" s="1"/>
  <c r="G45" i="10"/>
  <c r="H45" i="10" s="1"/>
  <c r="G43" i="10"/>
  <c r="H43" i="10" s="1"/>
  <c r="G42" i="10"/>
  <c r="H42" i="10" s="1"/>
  <c r="G41" i="10"/>
  <c r="H41" i="10" s="1"/>
  <c r="G39" i="10"/>
  <c r="J37" i="10"/>
  <c r="G36" i="10"/>
  <c r="G35" i="10"/>
  <c r="H35" i="10" s="1"/>
  <c r="G34" i="10"/>
  <c r="H34" i="10" s="1"/>
  <c r="G33" i="10"/>
  <c r="H33" i="10" s="1"/>
  <c r="G32" i="10"/>
  <c r="G31" i="10"/>
  <c r="H31" i="10" s="1"/>
  <c r="G30" i="10"/>
  <c r="H30" i="10" s="1"/>
  <c r="G29" i="10"/>
  <c r="H29" i="10" s="1"/>
  <c r="G27" i="10"/>
  <c r="H27" i="10" s="1"/>
  <c r="G26" i="10"/>
  <c r="G25" i="10"/>
  <c r="H25" i="10" s="1"/>
  <c r="G24" i="10"/>
  <c r="H24" i="10" s="1"/>
  <c r="G23" i="10"/>
  <c r="G22" i="10"/>
  <c r="H22" i="10" s="1"/>
  <c r="G21" i="10"/>
  <c r="H21" i="10" s="1"/>
  <c r="G20" i="10"/>
  <c r="G19" i="10"/>
  <c r="H19" i="10" s="1"/>
  <c r="G18" i="10"/>
  <c r="H18" i="10" s="1"/>
  <c r="G17" i="10"/>
  <c r="H17" i="10" s="1"/>
  <c r="G16" i="10"/>
  <c r="G15" i="10"/>
  <c r="H15" i="10" s="1"/>
  <c r="G14" i="10"/>
  <c r="H14" i="10" s="1"/>
  <c r="G13" i="10"/>
  <c r="H13" i="10" s="1"/>
  <c r="G12" i="10"/>
  <c r="H12" i="10" s="1"/>
  <c r="G11" i="10"/>
  <c r="G10" i="10"/>
  <c r="H10" i="10" s="1"/>
  <c r="G9" i="10"/>
  <c r="H9" i="10" s="1"/>
  <c r="G8" i="10"/>
  <c r="H64" i="10" l="1"/>
  <c r="G87" i="10"/>
  <c r="H54" i="10"/>
  <c r="G62" i="10"/>
  <c r="I85" i="10"/>
  <c r="G111" i="10"/>
  <c r="G37" i="10"/>
  <c r="I9" i="10"/>
  <c r="H11" i="10"/>
  <c r="I11" i="10" s="1"/>
  <c r="I12" i="10"/>
  <c r="I14" i="10"/>
  <c r="H16" i="10"/>
  <c r="I16" i="10" s="1"/>
  <c r="I18" i="10"/>
  <c r="H20" i="10"/>
  <c r="I20" i="10" s="1"/>
  <c r="I21" i="10"/>
  <c r="H23" i="10"/>
  <c r="I23" i="10" s="1"/>
  <c r="I24" i="10"/>
  <c r="H26" i="10"/>
  <c r="I26" i="10" s="1"/>
  <c r="I29" i="10"/>
  <c r="H106" i="10"/>
  <c r="I30" i="10"/>
  <c r="H32" i="10"/>
  <c r="I32" i="10" s="1"/>
  <c r="I34" i="10"/>
  <c r="H36" i="10"/>
  <c r="I36" i="10" s="1"/>
  <c r="H39" i="10"/>
  <c r="I39" i="10" s="1"/>
  <c r="I42" i="10"/>
  <c r="I48" i="10"/>
  <c r="H50" i="10"/>
  <c r="I50" i="10" s="1"/>
  <c r="H56" i="10"/>
  <c r="I56" i="10" s="1"/>
  <c r="I57" i="10"/>
  <c r="H61" i="10"/>
  <c r="I61" i="10" s="1"/>
  <c r="H65" i="10"/>
  <c r="I65" i="10" s="1"/>
  <c r="I67" i="10"/>
  <c r="H68" i="10"/>
  <c r="I68" i="10" s="1"/>
  <c r="I69" i="10"/>
  <c r="H70" i="10"/>
  <c r="I70" i="10" s="1"/>
  <c r="I71" i="10"/>
  <c r="I72" i="10"/>
  <c r="H76" i="10"/>
  <c r="I76" i="10" s="1"/>
  <c r="H77" i="10"/>
  <c r="I77" i="10" s="1"/>
  <c r="H80" i="10"/>
  <c r="I80" i="10" s="1"/>
  <c r="I83" i="10"/>
  <c r="I90" i="10"/>
  <c r="H92" i="10"/>
  <c r="I94" i="10"/>
  <c r="H96" i="10"/>
  <c r="I96" i="10" s="1"/>
  <c r="I97" i="10"/>
  <c r="I103" i="10"/>
  <c r="I109" i="10"/>
  <c r="I15" i="10"/>
  <c r="I17" i="10"/>
  <c r="I19" i="10"/>
  <c r="I22" i="10"/>
  <c r="I25" i="10"/>
  <c r="I27" i="10"/>
  <c r="I31" i="10"/>
  <c r="I33" i="10"/>
  <c r="I35" i="10"/>
  <c r="I41" i="10"/>
  <c r="I43" i="10"/>
  <c r="I45" i="10"/>
  <c r="I46" i="10"/>
  <c r="I47" i="10"/>
  <c r="I49" i="10"/>
  <c r="I51" i="10"/>
  <c r="G52" i="10"/>
  <c r="I55" i="10"/>
  <c r="I58" i="10"/>
  <c r="I64" i="10"/>
  <c r="I66" i="10"/>
  <c r="I73" i="10"/>
  <c r="I74" i="10"/>
  <c r="I75" i="10"/>
  <c r="I78" i="10"/>
  <c r="I79" i="10"/>
  <c r="I81" i="10"/>
  <c r="G99" i="10"/>
  <c r="I107" i="10"/>
  <c r="I108" i="10"/>
  <c r="I110" i="10"/>
  <c r="I10" i="10"/>
  <c r="I13" i="10"/>
  <c r="H8" i="10"/>
  <c r="H84" i="10"/>
  <c r="I84" i="10" s="1"/>
  <c r="I86" i="10"/>
  <c r="I89" i="10"/>
  <c r="I91" i="10"/>
  <c r="I93" i="10"/>
  <c r="I95" i="10"/>
  <c r="I98" i="10"/>
  <c r="G104" i="10"/>
  <c r="H101" i="10"/>
  <c r="I102" i="10"/>
  <c r="H62" i="10" l="1"/>
  <c r="I87" i="10"/>
  <c r="I54" i="10"/>
  <c r="I62" i="10" s="1"/>
  <c r="H87" i="10"/>
  <c r="H111" i="10"/>
  <c r="H99" i="10"/>
  <c r="H37" i="10"/>
  <c r="I52" i="10"/>
  <c r="I92" i="10"/>
  <c r="I99" i="10" s="1"/>
  <c r="I106" i="10"/>
  <c r="I111" i="10" s="1"/>
  <c r="H52" i="10"/>
  <c r="H104" i="10"/>
  <c r="I101" i="10"/>
  <c r="I104" i="10" s="1"/>
  <c r="I8" i="10"/>
  <c r="I37" i="10" s="1"/>
  <c r="G36" i="9" l="1"/>
  <c r="G35" i="9"/>
  <c r="J33" i="9"/>
  <c r="G32" i="9"/>
  <c r="G31" i="9"/>
  <c r="G30" i="9"/>
  <c r="H30" i="9" s="1"/>
  <c r="J28" i="9"/>
  <c r="G27" i="9"/>
  <c r="G26" i="9"/>
  <c r="G25" i="9"/>
  <c r="G24" i="9"/>
  <c r="G23" i="9"/>
  <c r="G21" i="9"/>
  <c r="G18" i="9"/>
  <c r="H18" i="9" s="1"/>
  <c r="G17" i="9"/>
  <c r="H17" i="9" s="1"/>
  <c r="G16" i="9"/>
  <c r="H16" i="9" s="1"/>
  <c r="G15" i="9"/>
  <c r="H15" i="9" s="1"/>
  <c r="G14" i="9"/>
  <c r="H14" i="9" s="1"/>
  <c r="G12" i="9"/>
  <c r="G11" i="9"/>
  <c r="H11" i="9" s="1"/>
  <c r="G10" i="9"/>
  <c r="H10" i="9" s="1"/>
  <c r="G9" i="9"/>
  <c r="H9" i="9" s="1"/>
  <c r="G8" i="9"/>
  <c r="J79" i="7"/>
  <c r="G77" i="7"/>
  <c r="H77" i="7" s="1"/>
  <c r="G76" i="7"/>
  <c r="H76" i="7" s="1"/>
  <c r="G75" i="7"/>
  <c r="H75" i="7" s="1"/>
  <c r="G74" i="7"/>
  <c r="H74" i="7" s="1"/>
  <c r="G73" i="7"/>
  <c r="J71" i="7"/>
  <c r="G70" i="7"/>
  <c r="H70" i="7" s="1"/>
  <c r="G69" i="7"/>
  <c r="H69" i="7" s="1"/>
  <c r="G68" i="7"/>
  <c r="H68" i="7" s="1"/>
  <c r="G67" i="7"/>
  <c r="H67" i="7" s="1"/>
  <c r="G66" i="7"/>
  <c r="H66" i="7" s="1"/>
  <c r="G65" i="7"/>
  <c r="H65" i="7" s="1"/>
  <c r="G64" i="7"/>
  <c r="H64" i="7" s="1"/>
  <c r="G63" i="7"/>
  <c r="H63" i="7" s="1"/>
  <c r="G62" i="7"/>
  <c r="H62" i="7" s="1"/>
  <c r="G61" i="7"/>
  <c r="H61" i="7" s="1"/>
  <c r="G60" i="7"/>
  <c r="G57" i="7"/>
  <c r="H57" i="7" s="1"/>
  <c r="G56" i="7"/>
  <c r="H56" i="7" s="1"/>
  <c r="J54" i="7"/>
  <c r="G53" i="7"/>
  <c r="H53" i="7" s="1"/>
  <c r="G52" i="7"/>
  <c r="H52" i="7" s="1"/>
  <c r="G51" i="7"/>
  <c r="H51" i="7" s="1"/>
  <c r="G50" i="7"/>
  <c r="J48" i="7"/>
  <c r="G47" i="7"/>
  <c r="G43" i="7"/>
  <c r="H43" i="7" s="1"/>
  <c r="G42" i="7"/>
  <c r="H42" i="7" s="1"/>
  <c r="G41" i="7"/>
  <c r="H41" i="7" s="1"/>
  <c r="G40" i="7"/>
  <c r="H40" i="7" s="1"/>
  <c r="G39" i="7"/>
  <c r="H39" i="7" s="1"/>
  <c r="G38" i="7"/>
  <c r="H38" i="7" s="1"/>
  <c r="G37" i="7"/>
  <c r="H37" i="7" s="1"/>
  <c r="G36" i="7"/>
  <c r="H36" i="7" s="1"/>
  <c r="G35" i="7"/>
  <c r="H35" i="7" s="1"/>
  <c r="G34" i="7"/>
  <c r="H34" i="7" s="1"/>
  <c r="G33" i="7"/>
  <c r="H33" i="7" s="1"/>
  <c r="G32" i="7"/>
  <c r="H32" i="7" s="1"/>
  <c r="G31" i="7"/>
  <c r="H31" i="7" s="1"/>
  <c r="G30" i="7"/>
  <c r="J27" i="7"/>
  <c r="G25" i="7"/>
  <c r="H25" i="7" s="1"/>
  <c r="G24" i="7"/>
  <c r="H24" i="7" s="1"/>
  <c r="G23" i="7"/>
  <c r="H23" i="7" s="1"/>
  <c r="G22" i="7"/>
  <c r="H22" i="7" s="1"/>
  <c r="G21" i="7"/>
  <c r="H21" i="7" s="1"/>
  <c r="G20" i="7"/>
  <c r="H20" i="7" s="1"/>
  <c r="G18" i="7"/>
  <c r="H18" i="7" s="1"/>
  <c r="G17" i="7"/>
  <c r="H17" i="7" s="1"/>
  <c r="G16" i="7"/>
  <c r="H16" i="7" s="1"/>
  <c r="G15" i="7"/>
  <c r="G13" i="7"/>
  <c r="H13" i="7" s="1"/>
  <c r="G11" i="7"/>
  <c r="H11" i="7" s="1"/>
  <c r="G10" i="7"/>
  <c r="G9" i="7"/>
  <c r="H9" i="7" s="1"/>
  <c r="G8" i="7"/>
  <c r="H8" i="7" s="1"/>
  <c r="H35" i="9" l="1"/>
  <c r="G37" i="9"/>
  <c r="H8" i="9"/>
  <c r="G19" i="9"/>
  <c r="H30" i="7"/>
  <c r="H45" i="7" s="1"/>
  <c r="G45" i="7"/>
  <c r="H12" i="9"/>
  <c r="I12" i="9" s="1"/>
  <c r="H27" i="9"/>
  <c r="I27" i="9" s="1"/>
  <c r="H32" i="9"/>
  <c r="I32" i="9" s="1"/>
  <c r="I9" i="9"/>
  <c r="I11" i="9"/>
  <c r="I14" i="9"/>
  <c r="I16" i="9"/>
  <c r="H26" i="9"/>
  <c r="I26" i="9" s="1"/>
  <c r="G33" i="9"/>
  <c r="H36" i="9"/>
  <c r="I36" i="9" s="1"/>
  <c r="G71" i="7"/>
  <c r="I51" i="7"/>
  <c r="I53" i="7"/>
  <c r="G58" i="7"/>
  <c r="H60" i="7"/>
  <c r="H71" i="7" s="1"/>
  <c r="G54" i="7"/>
  <c r="H50" i="7"/>
  <c r="H54" i="7" s="1"/>
  <c r="I61" i="7"/>
  <c r="I63" i="7"/>
  <c r="I65" i="7"/>
  <c r="I67" i="7"/>
  <c r="I69" i="7"/>
  <c r="G79" i="7"/>
  <c r="I9" i="7"/>
  <c r="H15" i="7"/>
  <c r="I15" i="7" s="1"/>
  <c r="I17" i="7"/>
  <c r="I20" i="7"/>
  <c r="I24" i="7"/>
  <c r="I31" i="7"/>
  <c r="I33" i="7"/>
  <c r="I35" i="7"/>
  <c r="I37" i="7"/>
  <c r="I39" i="7"/>
  <c r="I41" i="7"/>
  <c r="I42" i="7"/>
  <c r="H58" i="7"/>
  <c r="I56" i="7"/>
  <c r="I57" i="7"/>
  <c r="H73" i="7"/>
  <c r="H79" i="7" s="1"/>
  <c r="I74" i="7"/>
  <c r="I75" i="7"/>
  <c r="I77" i="7"/>
  <c r="I8" i="7"/>
  <c r="G27" i="7"/>
  <c r="H21" i="9"/>
  <c r="I21" i="9" s="1"/>
  <c r="H24" i="9"/>
  <c r="I24" i="9" s="1"/>
  <c r="H31" i="9"/>
  <c r="I31" i="9" s="1"/>
  <c r="H10" i="7"/>
  <c r="I11" i="7"/>
  <c r="I13" i="7"/>
  <c r="I16" i="7"/>
  <c r="I18" i="7"/>
  <c r="I21" i="7"/>
  <c r="I22" i="7"/>
  <c r="I23" i="7"/>
  <c r="I25" i="7"/>
  <c r="I32" i="7"/>
  <c r="I34" i="7"/>
  <c r="I36" i="7"/>
  <c r="I38" i="7"/>
  <c r="I40" i="7"/>
  <c r="I43" i="7"/>
  <c r="G28" i="9"/>
  <c r="H23" i="9"/>
  <c r="I23" i="9" s="1"/>
  <c r="H25" i="9"/>
  <c r="I25" i="9" s="1"/>
  <c r="G48" i="7"/>
  <c r="H47" i="7"/>
  <c r="I52" i="7"/>
  <c r="I62" i="7"/>
  <c r="I64" i="7"/>
  <c r="I66" i="7"/>
  <c r="I68" i="7"/>
  <c r="I70" i="7"/>
  <c r="I76" i="7"/>
  <c r="I10" i="9"/>
  <c r="I15" i="9"/>
  <c r="I17" i="9"/>
  <c r="I18" i="9"/>
  <c r="I30" i="9"/>
  <c r="H19" i="9" l="1"/>
  <c r="I8" i="9"/>
  <c r="I19" i="9" s="1"/>
  <c r="H37" i="9"/>
  <c r="I35" i="9"/>
  <c r="I37" i="9" s="1"/>
  <c r="I30" i="7"/>
  <c r="I45" i="7" s="1"/>
  <c r="H27" i="7"/>
  <c r="I73" i="7"/>
  <c r="I79" i="7" s="1"/>
  <c r="I60" i="7"/>
  <c r="I71" i="7" s="1"/>
  <c r="I58" i="7"/>
  <c r="I50" i="7"/>
  <c r="I54" i="7" s="1"/>
  <c r="I10" i="7"/>
  <c r="I27" i="7" s="1"/>
  <c r="H48" i="7"/>
  <c r="I47" i="7"/>
  <c r="I48" i="7" s="1"/>
  <c r="H28" i="9"/>
  <c r="I33" i="9"/>
  <c r="I28" i="9"/>
  <c r="H33" i="9"/>
  <c r="G76" i="2" l="1"/>
  <c r="H76" i="2" s="1"/>
  <c r="I76" i="2" s="1"/>
  <c r="G70" i="2"/>
  <c r="G61" i="2"/>
  <c r="G51" i="2"/>
  <c r="G59" i="2"/>
  <c r="H59" i="2" s="1"/>
  <c r="I59" i="2" s="1"/>
  <c r="G60" i="2"/>
  <c r="G53" i="2"/>
  <c r="H53" i="2" s="1"/>
  <c r="I53" i="2" s="1"/>
  <c r="G48" i="2"/>
  <c r="H48" i="2" s="1"/>
  <c r="I48" i="2" s="1"/>
  <c r="G40" i="2"/>
  <c r="G33" i="2"/>
  <c r="H33" i="2" s="1"/>
  <c r="G30" i="2"/>
  <c r="H30" i="2" s="1"/>
  <c r="I30" i="2" s="1"/>
  <c r="G29" i="2"/>
  <c r="G22" i="2"/>
  <c r="H22" i="2" s="1"/>
  <c r="I22" i="2" s="1"/>
  <c r="G28" i="2"/>
  <c r="G10" i="2"/>
  <c r="H10" i="2" s="1"/>
  <c r="I10" i="2" s="1"/>
  <c r="H70" i="2" l="1"/>
  <c r="I70" i="2" s="1"/>
  <c r="H61" i="2"/>
  <c r="I61" i="2" s="1"/>
  <c r="H60" i="2"/>
  <c r="I60" i="2" s="1"/>
  <c r="H51" i="2"/>
  <c r="I51" i="2" s="1"/>
  <c r="H40" i="2"/>
  <c r="I40" i="2" s="1"/>
  <c r="I33" i="2"/>
  <c r="H29" i="2"/>
  <c r="I29" i="2" s="1"/>
  <c r="H28" i="2"/>
  <c r="I28" i="2" s="1"/>
  <c r="J24" i="13"/>
  <c r="J107" i="6"/>
  <c r="H52" i="13"/>
  <c r="I52" i="13" s="1"/>
  <c r="H53" i="13"/>
  <c r="I53" i="13" s="1"/>
  <c r="H54" i="13"/>
  <c r="I54" i="13" s="1"/>
  <c r="H55" i="13"/>
  <c r="I55" i="13" s="1"/>
  <c r="H56" i="13"/>
  <c r="I56" i="13" s="1"/>
  <c r="H57" i="13"/>
  <c r="I57" i="13" s="1"/>
  <c r="H58" i="13"/>
  <c r="I58" i="13" s="1"/>
  <c r="H59" i="13"/>
  <c r="I59" i="13" s="1"/>
  <c r="H60" i="13"/>
  <c r="I60" i="13" s="1"/>
  <c r="H61" i="13"/>
  <c r="I61" i="13" s="1"/>
  <c r="H65" i="13"/>
  <c r="I65" i="13" s="1"/>
  <c r="H66" i="13"/>
  <c r="I66" i="13" s="1"/>
  <c r="H51" i="13"/>
  <c r="I51" i="13" s="1"/>
  <c r="H27" i="13"/>
  <c r="I27" i="13" s="1"/>
  <c r="H30" i="13"/>
  <c r="I30" i="13" s="1"/>
  <c r="H31" i="13"/>
  <c r="I31" i="13" s="1"/>
  <c r="H33" i="13"/>
  <c r="I33" i="13" s="1"/>
  <c r="H34" i="13"/>
  <c r="I34" i="13" s="1"/>
  <c r="H36" i="13"/>
  <c r="I36" i="13" s="1"/>
  <c r="H38" i="13"/>
  <c r="I38" i="13" s="1"/>
  <c r="H39" i="13"/>
  <c r="I39" i="13" s="1"/>
  <c r="H40" i="13"/>
  <c r="I40" i="13" s="1"/>
  <c r="H41" i="13"/>
  <c r="I41" i="13" s="1"/>
  <c r="H44" i="13"/>
  <c r="I44" i="13" s="1"/>
  <c r="H47" i="13"/>
  <c r="I47" i="13" s="1"/>
  <c r="H48" i="13"/>
  <c r="I48" i="13" s="1"/>
  <c r="H26" i="13"/>
  <c r="I26" i="13" s="1"/>
  <c r="H22" i="13"/>
  <c r="I22" i="13" s="1"/>
  <c r="H23" i="13"/>
  <c r="I23" i="13" s="1"/>
  <c r="H19" i="13"/>
  <c r="I19" i="13" s="1"/>
  <c r="G14" i="13"/>
  <c r="H14" i="13" s="1"/>
  <c r="I14" i="13" s="1"/>
  <c r="G15" i="13"/>
  <c r="G16" i="13"/>
  <c r="H16" i="13" s="1"/>
  <c r="G9" i="13"/>
  <c r="H9" i="13" s="1"/>
  <c r="I9" i="13" s="1"/>
  <c r="G10" i="13"/>
  <c r="G11" i="13"/>
  <c r="H11" i="13" s="1"/>
  <c r="I11" i="13" s="1"/>
  <c r="G12" i="13"/>
  <c r="G13" i="13"/>
  <c r="H13" i="13" s="1"/>
  <c r="I13" i="13" s="1"/>
  <c r="G8" i="13"/>
  <c r="J67" i="13"/>
  <c r="J49" i="13"/>
  <c r="J17" i="13"/>
  <c r="J149" i="14"/>
  <c r="J135" i="14"/>
  <c r="J122" i="14"/>
  <c r="J55" i="6"/>
  <c r="J104" i="2"/>
  <c r="J84" i="2"/>
  <c r="G30" i="6"/>
  <c r="H30" i="6" s="1"/>
  <c r="G31" i="6"/>
  <c r="H15" i="13" l="1"/>
  <c r="I15" i="13" s="1"/>
  <c r="H8" i="13"/>
  <c r="I8" i="13" s="1"/>
  <c r="H12" i="13"/>
  <c r="I12" i="13" s="1"/>
  <c r="H10" i="13"/>
  <c r="I10" i="13" s="1"/>
  <c r="I16" i="13"/>
  <c r="H31" i="6"/>
  <c r="I31" i="6" s="1"/>
  <c r="I30" i="6"/>
  <c r="G67" i="13" l="1"/>
  <c r="G49" i="13"/>
  <c r="I67" i="13"/>
  <c r="H67" i="13"/>
  <c r="H49" i="13"/>
  <c r="I49" i="13"/>
  <c r="G17" i="13"/>
  <c r="H24" i="13"/>
  <c r="I24" i="13"/>
  <c r="G24" i="13"/>
  <c r="H17" i="13"/>
  <c r="I17" i="13"/>
  <c r="G138" i="14"/>
  <c r="H138" i="14" s="1"/>
  <c r="G139" i="14"/>
  <c r="H139" i="14" s="1"/>
  <c r="G140" i="14"/>
  <c r="H140" i="14" s="1"/>
  <c r="G142" i="14"/>
  <c r="H142" i="14" s="1"/>
  <c r="G144" i="14"/>
  <c r="H144" i="14" s="1"/>
  <c r="I144" i="14" s="1"/>
  <c r="G146" i="14"/>
  <c r="H146" i="14" s="1"/>
  <c r="G125" i="14"/>
  <c r="H125" i="14" s="1"/>
  <c r="G126" i="14"/>
  <c r="G127" i="14"/>
  <c r="H127" i="14" s="1"/>
  <c r="I127" i="14" s="1"/>
  <c r="G128" i="14"/>
  <c r="H128" i="14" s="1"/>
  <c r="G129" i="14"/>
  <c r="H129" i="14" s="1"/>
  <c r="G133" i="14"/>
  <c r="H133" i="14" s="1"/>
  <c r="G130" i="14"/>
  <c r="H130" i="14" s="1"/>
  <c r="I130" i="14" s="1"/>
  <c r="G115" i="14"/>
  <c r="H115" i="14" s="1"/>
  <c r="I115" i="14" s="1"/>
  <c r="G121" i="14"/>
  <c r="G83" i="6"/>
  <c r="H83" i="6" s="1"/>
  <c r="G84" i="6"/>
  <c r="H84" i="6" s="1"/>
  <c r="G85" i="6"/>
  <c r="H85" i="6" s="1"/>
  <c r="G86" i="6"/>
  <c r="G87" i="6"/>
  <c r="H87" i="6" s="1"/>
  <c r="G88" i="6"/>
  <c r="H88" i="6" s="1"/>
  <c r="G89" i="6"/>
  <c r="H89" i="6" s="1"/>
  <c r="G90" i="6"/>
  <c r="H90" i="6" s="1"/>
  <c r="G91" i="6"/>
  <c r="H91" i="6" s="1"/>
  <c r="G92" i="6"/>
  <c r="H92" i="6" s="1"/>
  <c r="G93" i="6"/>
  <c r="G94" i="6"/>
  <c r="H94" i="6" s="1"/>
  <c r="G95" i="6"/>
  <c r="H95" i="6" s="1"/>
  <c r="G96" i="6"/>
  <c r="G97" i="6"/>
  <c r="H97" i="6" s="1"/>
  <c r="G98" i="6"/>
  <c r="H98" i="6" s="1"/>
  <c r="G99" i="6"/>
  <c r="H99" i="6" s="1"/>
  <c r="G100" i="6"/>
  <c r="H100" i="6" s="1"/>
  <c r="G101" i="6"/>
  <c r="H101" i="6" s="1"/>
  <c r="G102" i="6"/>
  <c r="H102" i="6" s="1"/>
  <c r="G103" i="6"/>
  <c r="H103" i="6" s="1"/>
  <c r="G104" i="6"/>
  <c r="H104" i="6" s="1"/>
  <c r="I104" i="6" s="1"/>
  <c r="G105" i="6"/>
  <c r="H105" i="6" s="1"/>
  <c r="G106" i="6"/>
  <c r="H106" i="6" s="1"/>
  <c r="I106" i="6" s="1"/>
  <c r="G70" i="6"/>
  <c r="H70" i="6" s="1"/>
  <c r="G9" i="6"/>
  <c r="H9" i="6" s="1"/>
  <c r="G10" i="6"/>
  <c r="G11" i="6"/>
  <c r="H11" i="6" s="1"/>
  <c r="G12" i="6"/>
  <c r="H12" i="6" s="1"/>
  <c r="I12" i="6" s="1"/>
  <c r="G13" i="6"/>
  <c r="H13" i="6" s="1"/>
  <c r="G14" i="6"/>
  <c r="H14" i="6" s="1"/>
  <c r="G15" i="6"/>
  <c r="H15" i="6" s="1"/>
  <c r="I15" i="6" s="1"/>
  <c r="G16" i="6"/>
  <c r="H16" i="6" s="1"/>
  <c r="G17" i="6"/>
  <c r="H17" i="6" s="1"/>
  <c r="G18" i="6"/>
  <c r="H18" i="6" s="1"/>
  <c r="I18" i="6" s="1"/>
  <c r="G19" i="6"/>
  <c r="H19" i="6" s="1"/>
  <c r="I19" i="6" s="1"/>
  <c r="G20" i="6"/>
  <c r="H20" i="6" s="1"/>
  <c r="G21" i="6"/>
  <c r="H21" i="6" s="1"/>
  <c r="G22" i="6"/>
  <c r="H22" i="6" s="1"/>
  <c r="I22" i="6" s="1"/>
  <c r="G23" i="6"/>
  <c r="H23" i="6" s="1"/>
  <c r="I23" i="6" s="1"/>
  <c r="G25" i="6"/>
  <c r="H25" i="6" s="1"/>
  <c r="G26" i="6"/>
  <c r="H26" i="6" s="1"/>
  <c r="G27" i="6"/>
  <c r="H27" i="6" s="1"/>
  <c r="I27" i="6" s="1"/>
  <c r="G28" i="6"/>
  <c r="H28" i="6" s="1"/>
  <c r="I28" i="6" s="1"/>
  <c r="G29" i="6"/>
  <c r="H29" i="6" s="1"/>
  <c r="G32" i="6"/>
  <c r="H32" i="6" s="1"/>
  <c r="G33" i="6"/>
  <c r="H33" i="6" s="1"/>
  <c r="I33" i="6" s="1"/>
  <c r="G35" i="6"/>
  <c r="H35" i="6" s="1"/>
  <c r="I35" i="6" s="1"/>
  <c r="G36" i="6"/>
  <c r="H36" i="6" s="1"/>
  <c r="G37" i="6"/>
  <c r="H37" i="6" s="1"/>
  <c r="G38" i="6"/>
  <c r="H38" i="6" s="1"/>
  <c r="I38" i="6" s="1"/>
  <c r="G39" i="6"/>
  <c r="H39" i="6" s="1"/>
  <c r="I39" i="6" s="1"/>
  <c r="G40" i="6"/>
  <c r="H40" i="6" s="1"/>
  <c r="G41" i="6"/>
  <c r="H41" i="6" s="1"/>
  <c r="G43" i="6"/>
  <c r="H43" i="6" s="1"/>
  <c r="I43" i="6" s="1"/>
  <c r="G44" i="6"/>
  <c r="H44" i="6" s="1"/>
  <c r="G45" i="6"/>
  <c r="H45" i="6" s="1"/>
  <c r="G46" i="6"/>
  <c r="H46" i="6" s="1"/>
  <c r="I46" i="6" s="1"/>
  <c r="G47" i="6"/>
  <c r="H47" i="6" s="1"/>
  <c r="G48" i="6"/>
  <c r="H48" i="6" s="1"/>
  <c r="I48" i="6" s="1"/>
  <c r="G49" i="6"/>
  <c r="H49" i="6" s="1"/>
  <c r="G50" i="6"/>
  <c r="H50" i="6" s="1"/>
  <c r="G51" i="6"/>
  <c r="H51" i="6" s="1"/>
  <c r="I51" i="6" s="1"/>
  <c r="G52" i="6"/>
  <c r="H52" i="6" s="1"/>
  <c r="I52" i="6" s="1"/>
  <c r="G54" i="6"/>
  <c r="H54" i="6" s="1"/>
  <c r="G101" i="2"/>
  <c r="H101" i="2" s="1"/>
  <c r="G102" i="2"/>
  <c r="H102" i="2" s="1"/>
  <c r="G103" i="2"/>
  <c r="H103" i="2" s="1"/>
  <c r="G100" i="2"/>
  <c r="G89" i="2"/>
  <c r="H89" i="2" s="1"/>
  <c r="G86" i="2"/>
  <c r="G87" i="2"/>
  <c r="H87" i="2" s="1"/>
  <c r="I87" i="2" s="1"/>
  <c r="G90" i="2"/>
  <c r="H90" i="2" s="1"/>
  <c r="I90" i="2" s="1"/>
  <c r="G91" i="2"/>
  <c r="H91" i="2" s="1"/>
  <c r="G92" i="2"/>
  <c r="H92" i="2" s="1"/>
  <c r="G93" i="2"/>
  <c r="H93" i="2" s="1"/>
  <c r="I93" i="2" s="1"/>
  <c r="G94" i="2"/>
  <c r="H94" i="2" s="1"/>
  <c r="G95" i="2"/>
  <c r="H95" i="2" s="1"/>
  <c r="G96" i="2"/>
  <c r="H96" i="2" s="1"/>
  <c r="G97" i="2"/>
  <c r="H97" i="2" s="1"/>
  <c r="G81" i="2"/>
  <c r="H81" i="2" s="1"/>
  <c r="G82" i="2"/>
  <c r="H82" i="2" s="1"/>
  <c r="G83" i="2"/>
  <c r="H83" i="2" s="1"/>
  <c r="I83" i="2" s="1"/>
  <c r="G65" i="2"/>
  <c r="H65" i="2" s="1"/>
  <c r="G66" i="2"/>
  <c r="H66" i="2" s="1"/>
  <c r="I66" i="2" s="1"/>
  <c r="G67" i="2"/>
  <c r="H67" i="2" s="1"/>
  <c r="I67" i="2" s="1"/>
  <c r="G68" i="2"/>
  <c r="H68" i="2" s="1"/>
  <c r="G69" i="2"/>
  <c r="H69" i="2" s="1"/>
  <c r="G45" i="2"/>
  <c r="H45" i="2" s="1"/>
  <c r="G46" i="2"/>
  <c r="H46" i="2" s="1"/>
  <c r="G47" i="2"/>
  <c r="H47" i="2" s="1"/>
  <c r="I47" i="2" s="1"/>
  <c r="G49" i="2"/>
  <c r="H49" i="2" s="1"/>
  <c r="G50" i="2"/>
  <c r="H50" i="2" s="1"/>
  <c r="G52" i="2"/>
  <c r="H52" i="2" s="1"/>
  <c r="G54" i="2"/>
  <c r="H54" i="2" s="1"/>
  <c r="I54" i="2" s="1"/>
  <c r="G55" i="2"/>
  <c r="H55" i="2" s="1"/>
  <c r="G56" i="2"/>
  <c r="H56" i="2" s="1"/>
  <c r="G57" i="2"/>
  <c r="H57" i="2" s="1"/>
  <c r="I57" i="2" s="1"/>
  <c r="G58" i="2"/>
  <c r="H58" i="2" s="1"/>
  <c r="G62" i="2"/>
  <c r="H62" i="2" s="1"/>
  <c r="G41" i="2"/>
  <c r="G39" i="2"/>
  <c r="H39" i="2" s="1"/>
  <c r="G38" i="2"/>
  <c r="H38" i="2" s="1"/>
  <c r="I38" i="2" s="1"/>
  <c r="G37" i="2"/>
  <c r="H37" i="2" s="1"/>
  <c r="I37" i="2" s="1"/>
  <c r="G36" i="2"/>
  <c r="H36" i="2" s="1"/>
  <c r="G35" i="2"/>
  <c r="G34" i="2"/>
  <c r="G27" i="2"/>
  <c r="H27" i="2" s="1"/>
  <c r="G26" i="2"/>
  <c r="H26" i="2" s="1"/>
  <c r="I26" i="2" s="1"/>
  <c r="G25" i="2"/>
  <c r="G24" i="2"/>
  <c r="H24" i="2" s="1"/>
  <c r="I24" i="2" s="1"/>
  <c r="G23" i="2"/>
  <c r="H23" i="2" s="1"/>
  <c r="I23" i="2" s="1"/>
  <c r="G21" i="2"/>
  <c r="G18" i="2"/>
  <c r="H18" i="2" s="1"/>
  <c r="G17" i="2"/>
  <c r="H17" i="2" s="1"/>
  <c r="I17" i="2" s="1"/>
  <c r="G16" i="2"/>
  <c r="G15" i="2"/>
  <c r="G14" i="2"/>
  <c r="G13" i="2"/>
  <c r="G12" i="2"/>
  <c r="H12" i="2" s="1"/>
  <c r="I12" i="2" s="1"/>
  <c r="G11" i="2"/>
  <c r="H11" i="2" s="1"/>
  <c r="I11" i="2" s="1"/>
  <c r="G9" i="2"/>
  <c r="G8" i="2"/>
  <c r="G31" i="2" l="1"/>
  <c r="I103" i="2"/>
  <c r="I101" i="6"/>
  <c r="I98" i="6"/>
  <c r="I11" i="6"/>
  <c r="I97" i="6"/>
  <c r="H93" i="6"/>
  <c r="I93" i="6" s="1"/>
  <c r="H86" i="6"/>
  <c r="I86" i="6" s="1"/>
  <c r="I90" i="6"/>
  <c r="I85" i="6"/>
  <c r="G104" i="2"/>
  <c r="I50" i="6"/>
  <c r="I47" i="6"/>
  <c r="I92" i="6"/>
  <c r="I94" i="6"/>
  <c r="I89" i="6"/>
  <c r="I88" i="6"/>
  <c r="I54" i="6"/>
  <c r="I49" i="6"/>
  <c r="I44" i="6"/>
  <c r="H10" i="6"/>
  <c r="I10" i="6" s="1"/>
  <c r="H96" i="6"/>
  <c r="I96" i="6" s="1"/>
  <c r="I84" i="6"/>
  <c r="H121" i="14"/>
  <c r="I121" i="14" s="1"/>
  <c r="I133" i="14"/>
  <c r="I139" i="14"/>
  <c r="I129" i="14"/>
  <c r="H126" i="14"/>
  <c r="I126" i="14" s="1"/>
  <c r="I146" i="14"/>
  <c r="I142" i="14"/>
  <c r="I138" i="14"/>
  <c r="I140" i="14"/>
  <c r="I128" i="14"/>
  <c r="I125" i="14"/>
  <c r="I105" i="6"/>
  <c r="I102" i="6"/>
  <c r="I99" i="6"/>
  <c r="I95" i="6"/>
  <c r="I91" i="6"/>
  <c r="I87" i="6"/>
  <c r="I83" i="6"/>
  <c r="I103" i="6"/>
  <c r="I100" i="6"/>
  <c r="I70" i="6"/>
  <c r="I40" i="6"/>
  <c r="I36" i="6"/>
  <c r="I29" i="6"/>
  <c r="I25" i="6"/>
  <c r="I20" i="6"/>
  <c r="I16" i="6"/>
  <c r="I13" i="6"/>
  <c r="I9" i="6"/>
  <c r="I45" i="6"/>
  <c r="I41" i="6"/>
  <c r="I37" i="6"/>
  <c r="I32" i="6"/>
  <c r="I26" i="6"/>
  <c r="I21" i="6"/>
  <c r="I17" i="6"/>
  <c r="I14" i="6"/>
  <c r="I102" i="2"/>
  <c r="I101" i="2"/>
  <c r="H100" i="2"/>
  <c r="H86" i="2"/>
  <c r="I86" i="2" s="1"/>
  <c r="I96" i="2"/>
  <c r="I55" i="2"/>
  <c r="I58" i="2"/>
  <c r="I68" i="2"/>
  <c r="I92" i="2"/>
  <c r="I97" i="2"/>
  <c r="I94" i="2"/>
  <c r="I91" i="2"/>
  <c r="I89" i="2"/>
  <c r="I95" i="2"/>
  <c r="I81" i="2"/>
  <c r="I82" i="2"/>
  <c r="I69" i="2"/>
  <c r="I65" i="2"/>
  <c r="I62" i="2"/>
  <c r="I49" i="2"/>
  <c r="I45" i="2"/>
  <c r="I56" i="2"/>
  <c r="I52" i="2"/>
  <c r="I50" i="2"/>
  <c r="I46" i="2"/>
  <c r="H16" i="2"/>
  <c r="I16" i="2" s="1"/>
  <c r="H35" i="2"/>
  <c r="I35" i="2" s="1"/>
  <c r="I36" i="2"/>
  <c r="I39" i="2"/>
  <c r="H34" i="2"/>
  <c r="I34" i="2" s="1"/>
  <c r="H41" i="2"/>
  <c r="I41" i="2" s="1"/>
  <c r="I18" i="2"/>
  <c r="I27" i="2"/>
  <c r="H15" i="2"/>
  <c r="I15" i="2" s="1"/>
  <c r="H21" i="2"/>
  <c r="I21" i="2" s="1"/>
  <c r="H25" i="2"/>
  <c r="I25" i="2" s="1"/>
  <c r="H9" i="2"/>
  <c r="I9" i="2" s="1"/>
  <c r="H14" i="2"/>
  <c r="I14" i="2" s="1"/>
  <c r="H8" i="2"/>
  <c r="H13" i="2"/>
  <c r="I13" i="2" s="1"/>
  <c r="I8" i="2" l="1"/>
  <c r="I31" i="2" s="1"/>
  <c r="H31" i="2"/>
  <c r="I100" i="2"/>
  <c r="I104" i="2" s="1"/>
  <c r="H104" i="2"/>
  <c r="G80" i="2" l="1"/>
  <c r="G84" i="2" s="1"/>
  <c r="H80" i="2" l="1"/>
  <c r="H84" i="2" s="1"/>
  <c r="I80" i="2" l="1"/>
  <c r="I84" i="2" s="1"/>
  <c r="G58" i="6" l="1"/>
  <c r="H58" i="6" s="1"/>
  <c r="G59" i="6"/>
  <c r="H59" i="6" s="1"/>
  <c r="G61" i="6"/>
  <c r="H61" i="6" s="1"/>
  <c r="I61" i="6" s="1"/>
  <c r="G65" i="6"/>
  <c r="H65" i="6" s="1"/>
  <c r="G66" i="6"/>
  <c r="H66" i="6" s="1"/>
  <c r="G67" i="6"/>
  <c r="H67" i="6" s="1"/>
  <c r="G68" i="6"/>
  <c r="H68" i="6" s="1"/>
  <c r="G73" i="2" l="1"/>
  <c r="I73" i="2"/>
  <c r="I65" i="6"/>
  <c r="I59" i="6"/>
  <c r="I68" i="6"/>
  <c r="I67" i="6"/>
  <c r="I66" i="6"/>
  <c r="I58" i="6"/>
  <c r="H73" i="2" l="1"/>
  <c r="G137" i="14" l="1"/>
  <c r="G149" i="14" s="1"/>
  <c r="G124" i="14"/>
  <c r="G135" i="14" s="1"/>
  <c r="G122" i="14"/>
  <c r="H137" i="14" l="1"/>
  <c r="H149" i="14" s="1"/>
  <c r="H124" i="14"/>
  <c r="H135" i="14" s="1"/>
  <c r="G116" i="6"/>
  <c r="G115" i="6"/>
  <c r="H115" i="6" s="1"/>
  <c r="I115" i="6" s="1"/>
  <c r="G114" i="6"/>
  <c r="H114" i="6" s="1"/>
  <c r="I114" i="6" s="1"/>
  <c r="G113" i="6"/>
  <c r="G112" i="6"/>
  <c r="H112" i="6" s="1"/>
  <c r="G110" i="6"/>
  <c r="H110" i="6" s="1"/>
  <c r="I110" i="6" s="1"/>
  <c r="G109" i="6"/>
  <c r="G57" i="6"/>
  <c r="G71" i="6" s="1"/>
  <c r="G82" i="6"/>
  <c r="H82" i="6" s="1"/>
  <c r="G81" i="6"/>
  <c r="G78" i="6"/>
  <c r="G79" i="6" s="1"/>
  <c r="G8" i="6"/>
  <c r="G55" i="6" s="1"/>
  <c r="G117" i="6" l="1"/>
  <c r="G107" i="6"/>
  <c r="H81" i="6"/>
  <c r="H8" i="6"/>
  <c r="H55" i="6" s="1"/>
  <c r="H109" i="6"/>
  <c r="I124" i="14"/>
  <c r="I135" i="14" s="1"/>
  <c r="I137" i="14"/>
  <c r="I149" i="14" s="1"/>
  <c r="I122" i="14"/>
  <c r="H122" i="14"/>
  <c r="H116" i="6"/>
  <c r="I116" i="6" s="1"/>
  <c r="I112" i="6"/>
  <c r="H113" i="6"/>
  <c r="I113" i="6" s="1"/>
  <c r="H57" i="6"/>
  <c r="I82" i="6"/>
  <c r="H78" i="6"/>
  <c r="H79" i="6" s="1"/>
  <c r="I109" i="6" l="1"/>
  <c r="I117" i="6" s="1"/>
  <c r="H117" i="6"/>
  <c r="I81" i="6"/>
  <c r="I107" i="6" s="1"/>
  <c r="H107" i="6"/>
  <c r="I78" i="6"/>
  <c r="I79" i="6" s="1"/>
  <c r="I57" i="6"/>
  <c r="I71" i="6" s="1"/>
  <c r="H71" i="6"/>
  <c r="I8" i="6"/>
  <c r="I55" i="6" s="1"/>
  <c r="G88" i="2" l="1"/>
  <c r="G98" i="2" s="1"/>
  <c r="G77" i="2"/>
  <c r="H77" i="2" s="1"/>
  <c r="I77" i="2" s="1"/>
  <c r="G75" i="2"/>
  <c r="G44" i="2"/>
  <c r="G63" i="2" s="1"/>
  <c r="G78" i="2" l="1"/>
  <c r="G42" i="2"/>
  <c r="H75" i="2"/>
  <c r="H78" i="2" s="1"/>
  <c r="H88" i="2"/>
  <c r="H98" i="2" s="1"/>
  <c r="H44" i="2"/>
  <c r="I75" i="2" l="1"/>
  <c r="I78" i="2" s="1"/>
  <c r="I42" i="2"/>
  <c r="H42" i="2"/>
  <c r="H63" i="2"/>
  <c r="I88" i="2"/>
  <c r="I98" i="2" s="1"/>
  <c r="I44" i="2"/>
  <c r="I63" i="2" s="1"/>
</calcChain>
</file>

<file path=xl/sharedStrings.xml><?xml version="1.0" encoding="utf-8"?>
<sst xmlns="http://schemas.openxmlformats.org/spreadsheetml/2006/main" count="2537" uniqueCount="963">
  <si>
    <t>L</t>
  </si>
  <si>
    <t>kg</t>
  </si>
  <si>
    <t xml:space="preserve">Naziv ponudnika: </t>
  </si>
  <si>
    <t xml:space="preserve">ZAP. ŠT. </t>
  </si>
  <si>
    <t xml:space="preserve">VRSTA BLAGA                                             </t>
  </si>
  <si>
    <t>OCENJENA KOLIČINA</t>
  </si>
  <si>
    <t>BLAGOVNA ZNAMKA</t>
  </si>
  <si>
    <t>/</t>
  </si>
  <si>
    <t xml:space="preserve">3.1. sklop: ZAMRZNJENE RIBE </t>
  </si>
  <si>
    <t>kos</t>
  </si>
  <si>
    <t>Koromač, razred I</t>
  </si>
  <si>
    <t>Rukola, razred I</t>
  </si>
  <si>
    <t>Radič Treviso, razred I</t>
  </si>
  <si>
    <t>Motovilec, razred I</t>
  </si>
  <si>
    <t>Koruzni zdrob - instant, pakiranje 1 kg</t>
  </si>
  <si>
    <t xml:space="preserve">Koruzni zdrob - instant, pakiranje 5 kg </t>
  </si>
  <si>
    <t>Vodni vlivanci – zakuha, pakiranje do 2 kg</t>
  </si>
  <si>
    <t>Vodni vlivanci – priloga, pakiranje do 2 kg</t>
  </si>
  <si>
    <t>Sveže vlečeno testo, velikost cca 30 x 50 cm, pakiranje do 5 kg</t>
  </si>
  <si>
    <t>Ajdovi žganci - instant, pakiranje do 2 kg</t>
  </si>
  <si>
    <t>Pecilni prašek, pakiranje do 15 g</t>
  </si>
  <si>
    <t>Gorčica, pakiranje do 800 g</t>
  </si>
  <si>
    <t>Kvas sveži, pakiranje 42 g</t>
  </si>
  <si>
    <t>Kvas sveži, pakiranje 500 g</t>
  </si>
  <si>
    <t>Rdeče zelje, razred I</t>
  </si>
  <si>
    <t>Koleraba rumena (podzemna), razred I</t>
  </si>
  <si>
    <t>Koleraba (nadzemna), razred I</t>
  </si>
  <si>
    <t>Paprika (babura), razred I</t>
  </si>
  <si>
    <t>Eko korenje, razred I</t>
  </si>
  <si>
    <t>Eko kumare, razred I</t>
  </si>
  <si>
    <t>Eko paprika, razred I</t>
  </si>
  <si>
    <t>Eko paradižnik, razred I</t>
  </si>
  <si>
    <t>Eko cvetača, razred I</t>
  </si>
  <si>
    <t>Čičerika, razred I</t>
  </si>
  <si>
    <t>Slive, ekstra kvalitete</t>
  </si>
  <si>
    <t>Češnje, ekstra kvalitete</t>
  </si>
  <si>
    <t>Jagode, ekstra kvalitete</t>
  </si>
  <si>
    <t>Melone, razred I</t>
  </si>
  <si>
    <t>Nashi, razred I</t>
  </si>
  <si>
    <t>Klemenitne , razred I</t>
  </si>
  <si>
    <t>Ringlo, razred I</t>
  </si>
  <si>
    <t>Rastlinska smetana za stepanje, pakiranje 0,5 do 1 L</t>
  </si>
  <si>
    <t>Jogurtova smetana z dodatkom sadja, brez umetnih barvil in konzervansov, pakiranje 150 do 180 g</t>
  </si>
  <si>
    <t>Bio jabolčni sok, 100 % sadni delež, pakiranje 1 L</t>
  </si>
  <si>
    <t>Skuta s podloženim ali nadloženim sadjem, min. 10 % m.m. v suhi snovi, do 20 % sadnega pripravka, pakiranje v lonček 110 do 150 g</t>
  </si>
  <si>
    <t>Koruzna moka, pakiranje do 1 kg</t>
  </si>
  <si>
    <t>Ješprenj, pakiranje do 1 kg</t>
  </si>
  <si>
    <t>Bio ješprenj, pakiranje do 1 kg</t>
  </si>
  <si>
    <t>Bio prosena kaša, pakiranje do 1 kg</t>
  </si>
  <si>
    <t>Bio ajdova kaša, pakiranje do 1 kg</t>
  </si>
  <si>
    <t>Ovseni kosmiči, pakiranje do 1 kg</t>
  </si>
  <si>
    <t>Bio ovseni kosmiči, pakiranje do 1 kg</t>
  </si>
  <si>
    <t>Ajdova moka, pakiranje do 1 kg</t>
  </si>
  <si>
    <t>Prepečenec v rezinah (pš. moka tip 500), pakiranje 200 do 400 g</t>
  </si>
  <si>
    <t>Prepečenec v rezinah, polnozrnati, pakiranje 200 do 400 g</t>
  </si>
  <si>
    <t>Grisini s sezamom, pakiranje 100 do 400 g</t>
  </si>
  <si>
    <t>Grisini polnozrnati, pakiranje 100 do 400 g</t>
  </si>
  <si>
    <t>Instant bela kava, pakiranje 0,4 do 0,5 kg (kvaliteta Benquick ali enakovredno)</t>
  </si>
  <si>
    <t>Sladkor rjavi, pakiranje do 1 kg</t>
  </si>
  <si>
    <t>Sladkor kristalni, pakiranje 1 kg</t>
  </si>
  <si>
    <t>Vanilin sladkor, pakiranje 1 kg</t>
  </si>
  <si>
    <t>Rožičeva moka, pakiranje do 250 g</t>
  </si>
  <si>
    <t>Sojin napitek, pakiranje 1 L</t>
  </si>
  <si>
    <t>Rižev napitek, pakiranje 0,2 L</t>
  </si>
  <si>
    <t>Ovseni napitek, pakiranje 1 L</t>
  </si>
  <si>
    <t>Sojin puding, vanilija, čokolada, pakiranje 110 do 140 g</t>
  </si>
  <si>
    <t xml:space="preserve">Rižev puding, vanilija, čokolada, pakiranje 110 do 140 g </t>
  </si>
  <si>
    <t>CENA ZA ENOTO MERE BREZ DDV (EUR)</t>
  </si>
  <si>
    <t>VREDNOST ZA OCENJENO KOLIĆINO BREZ DDV (EUR)</t>
  </si>
  <si>
    <t>7 = 3 x 6</t>
  </si>
  <si>
    <t>8 = 7 x stopnja DDV</t>
  </si>
  <si>
    <t>VREDNOST ZA OCENJENO KOLIČINO Z DDV (EUR)</t>
  </si>
  <si>
    <t>9 = 7 + 8</t>
  </si>
  <si>
    <t>NAVODILO ZA IZPOLNJEVANJE</t>
  </si>
  <si>
    <t>Pšenični polbeli kruh (T-850), 0,7 do 1,0 kg, rezan in pakiran</t>
  </si>
  <si>
    <t>Pšenični beli kruh (T-500), 0,7 do 1,0 kg, rezan in pakiran</t>
  </si>
  <si>
    <t>Pšenični črni kruh (T-1100), 0,7 do 1,0 kg, rezan in pakiran</t>
  </si>
  <si>
    <t>Kruh s semeni (s posipom ali brez), 0,7 do 1,0 kg, rezan in pakiran</t>
  </si>
  <si>
    <t>ENOTA MERE</t>
  </si>
  <si>
    <t xml:space="preserve">Francoski rogljič z mareličnim polnilom, 60 do 70 g </t>
  </si>
  <si>
    <t>Francoski polnozrnati rogljič z mareličnim polnilom, 80 do 90 g</t>
  </si>
  <si>
    <t>Sirov polžek, 80 do 100 g</t>
  </si>
  <si>
    <t>Bio skuta, nepasirana, iz pasteriziranega mleka, min. 35 % m.m. v suhi snovi, pakiranje 0,5 do 1 kg</t>
  </si>
  <si>
    <t>Bio skutni namaz, pakiranje 0,25 do 1 kg</t>
  </si>
  <si>
    <t>Solata Gentile, razred I</t>
  </si>
  <si>
    <t>Solata ledenka, razred I</t>
  </si>
  <si>
    <t>Zelena solata - mehkolistna, razred I</t>
  </si>
  <si>
    <t>Eko čebula, razred I</t>
  </si>
  <si>
    <t>Eko por, razred I</t>
  </si>
  <si>
    <t>Eko solata mehkolistna, razred I</t>
  </si>
  <si>
    <t>Šampinjoni celi, razred I</t>
  </si>
  <si>
    <t>Eko slive, razred I</t>
  </si>
  <si>
    <t>Eko jagode, razred I</t>
  </si>
  <si>
    <t>Mladi krompir (maj, junij, julij), razred I</t>
  </si>
  <si>
    <t>SKUPAJ  VREDNOST SKLOPA 2.1.</t>
  </si>
  <si>
    <t>SKUPAJ  VREDNOST SKLOPA 3.1.</t>
  </si>
  <si>
    <t>SKUPAJ VREDNOST SKLOPA 4.1.</t>
  </si>
  <si>
    <t>Zelena list, razred I</t>
  </si>
  <si>
    <t>Zelena gomolj, razred I</t>
  </si>
  <si>
    <t>SKUPAJ  VREDNOST SKLOPA 5.2.</t>
  </si>
  <si>
    <t>SKUPAJ  VREDNOST SKLOPA 5.3.</t>
  </si>
  <si>
    <t>Eko koleraba (podzemna), razred I</t>
  </si>
  <si>
    <t>Krompir (rdeč, bel, rumen, srednje debel), razred I</t>
  </si>
  <si>
    <t>SKUPAJ  VREDNOST SKLOPA 5.4.</t>
  </si>
  <si>
    <t>SKUPAJ  VREDNOST SKLOPA 5.5.</t>
  </si>
  <si>
    <t>Bazilika, sveža</t>
  </si>
  <si>
    <t>SKUPAJ  VREDNOST SKLOPA 5.6.</t>
  </si>
  <si>
    <t>Granatno jabolko, razred I</t>
  </si>
  <si>
    <t>Grenivke, razred I</t>
  </si>
  <si>
    <t>SKUPAJ  VREDNOST SKLOPA 7.1.</t>
  </si>
  <si>
    <t>SKUPAJ VREDNOST SKLOPA 7.2.</t>
  </si>
  <si>
    <t>SKUPAJ  VREDNOST SKLOPA 7.3.</t>
  </si>
  <si>
    <t>SKUPAJ  VREDNOST SKLOPA 6.1.</t>
  </si>
  <si>
    <t>6.1. sklop:  ZAMRZNJENA ZELENJAVA IN SADJE</t>
  </si>
  <si>
    <t>SKUPAJ  VREDNOST SKLOPA 8.1.</t>
  </si>
  <si>
    <t>SKUPAJ  VREDNOST SKLOPA 8.2.</t>
  </si>
  <si>
    <t>SKUPAJ  VREDNOST SKLOPA 6.2.</t>
  </si>
  <si>
    <t>SKUPAJ  VREDNOST SKLOPA 6.3.</t>
  </si>
  <si>
    <t>SKUPAJ  VREDNOST SKLOPA 6.4.</t>
  </si>
  <si>
    <t>6.5. sklop:  BIO KISLA REPA IN ZELJE</t>
  </si>
  <si>
    <t>SKUPAJ  VREDNOST SKLOPA 6.5.</t>
  </si>
  <si>
    <t>6.2. sklop: PASTERIZIRANA IN STERILIZIRANA ZELENJAVA</t>
  </si>
  <si>
    <t>SKUPAJ  VREDNOST SKLOPA 9.1.</t>
  </si>
  <si>
    <t>Riž integralni, parboiled, pakiranje do 1 kg</t>
  </si>
  <si>
    <t>3 žita - riž, pira in ječmen, pakiranje do 1 kg</t>
  </si>
  <si>
    <t>9.1. sklop:  ŽITA IN MLEVSKI IZDELKI</t>
  </si>
  <si>
    <t>SKUPAJ  VREDNOST SKLOPA 9.2.</t>
  </si>
  <si>
    <t>SKUPAJ  VREDNOST SKLOPA 9.3.</t>
  </si>
  <si>
    <t>SKUPAJ  VREDNOST SKLOPA 9.4.</t>
  </si>
  <si>
    <t>SKUPAJ  VREDNOST SKLOPA 9.5.</t>
  </si>
  <si>
    <t>SKUPAJ  VREDNOST SKLOPA 9.7.</t>
  </si>
  <si>
    <t>Njoki, pakiranje do 5 kg</t>
  </si>
  <si>
    <t>Polnozrnati njoki, pakiranje do 5 kg</t>
  </si>
  <si>
    <t>SKUPAJ  VREDNOST SKLOPA 10.1.</t>
  </si>
  <si>
    <t>SKUPAJ  VREDNOST SKLOPA 10.2.</t>
  </si>
  <si>
    <t>SKUPAJ  VREDNOST SKLOPA 10.3.</t>
  </si>
  <si>
    <t>SKUPAJ  VREDNOST SKLOPA 10.4.</t>
  </si>
  <si>
    <t>SKUPAJ  VREDNOST SKLOPA 10.5.</t>
  </si>
  <si>
    <t>SKUPAJ  VREDNOST SKLOPA 10.6.</t>
  </si>
  <si>
    <t>SKUPAJ  VREDNOST SKLOPA 10.8.</t>
  </si>
  <si>
    <t>11.1.  sklop:  OLJA, MAJONEZE IN MARGARINE</t>
  </si>
  <si>
    <t>SKUPAJ  VREDNOST SKLOPA 11.1.</t>
  </si>
  <si>
    <t>SKUPAJ  VREDNOST SKLOPA 11.2.</t>
  </si>
  <si>
    <t>SKUPAJ VREDNOST SKLOPA 11.3.</t>
  </si>
  <si>
    <t>SKUPAJ  VREDNOST SKLOPA 11.4.</t>
  </si>
  <si>
    <t>SKUPAJ  VREDNOST SKLOPA 11.5.</t>
  </si>
  <si>
    <t>SKUPAJ  VREDNOST SKLOPA 11.6.</t>
  </si>
  <si>
    <t>SKUPAJ  VREDNOST SKLOPA 11.7.</t>
  </si>
  <si>
    <t xml:space="preserve">11.7. sklop: OSTALA ŽIVILA IN DODATKI </t>
  </si>
  <si>
    <t>12.1. sklop: DIETNA ŽIVILA</t>
  </si>
  <si>
    <t>SKUPAJ  VREDNOST SKLOPA 12.1.</t>
  </si>
  <si>
    <t>Piškoti različnih oblik, brez glutena (kakovost Schar ali enakovredno), pakiranje do 1 kg</t>
  </si>
  <si>
    <t>Piškoti različnih oblik, brez glutena, mleka, jajc, soje in čokolade (kakovost Schar ali Orgran ali podobno), pakiranje do 1 kg</t>
  </si>
  <si>
    <t>Testenine - polžki, brez glutena, mleka, jajc (kakovost Schar ali Orgran ali podobno), pakiranje do 1 kg</t>
  </si>
  <si>
    <t>Testenine - špageti, brez glutena, mleka, jajc (kakovost Schar ali Orgran ali podobno), pakiranje do 1 kg</t>
  </si>
  <si>
    <t>Testenine - svedri, brez glutena, mleka, jajc (kakovost Schar ali Orgran ali podobno), pakiranje do 1 kg</t>
  </si>
  <si>
    <t>Testenine - peresniki, brez glutena, mleka, jajc (kakovost Schar ali Orgran ali podobno), pakiranje do 1 kg</t>
  </si>
  <si>
    <t>Testenine - široki rezanci, brez glutena, mleka, jajc (kakovost Schar ali Orgran ali podobno), pakiranje do 1 kg</t>
  </si>
  <si>
    <t>Jušna zakuha (različnih oblik) brez glutena, mleka in jajc (kakovost Schar ali podobno), pakiranje do 1 kg</t>
  </si>
  <si>
    <t>Testenine za lazanjo, brez glutena, pakiranje do 500 g</t>
  </si>
  <si>
    <t>Bela polenta brez glutena, pakiranje do 0,5 kg</t>
  </si>
  <si>
    <t>Rumena polenta brez glutena, pakiranje do 0,5 kg</t>
  </si>
  <si>
    <t>Grisini brez glutena, pakiranje do 150 g</t>
  </si>
  <si>
    <t>Smetana za kuhanje, 20 do 25 % m.m., pakiranje 0,5 do 1 L</t>
  </si>
  <si>
    <t>Riban poltrdi sir, min. 45 % m.m. v suhi snovi,  pakiranje 3 do 5 kg</t>
  </si>
  <si>
    <t>Mlečni puding, vanilija, čokolada, brez umetnih barvil in konzervansov, pakiranje 120 do 150 g</t>
  </si>
  <si>
    <t>POSEBNE ZAHTEVE, KI JIH MORAJO IZPOLNJEVATI POSAMEZNA ŽIVILA</t>
  </si>
  <si>
    <t>SKUPAJ  VREDNOST SKLOPA 3.2.</t>
  </si>
  <si>
    <t>SKUPAJ  VREDNOST SKLOPA 1.2.</t>
  </si>
  <si>
    <t>SKUPAJ  VREDNOST SKLOPA 1.3.</t>
  </si>
  <si>
    <t>SKUPAJ  VREDNOST SKLOPA 1.4.</t>
  </si>
  <si>
    <t>SKUPAJ VREDNOST SKLOPA 1.6.</t>
  </si>
  <si>
    <t>SKUPAJ VREDNOST SKLOPA 1.7.</t>
  </si>
  <si>
    <t>SKUPAJ VREDNOST SKLOPA 4.2.</t>
  </si>
  <si>
    <t>Kumarice v kisu, pasterizirane, brez kemičnih konzervansov, pakiranje do 800 g</t>
  </si>
  <si>
    <t>Paprika fileti v kisu, pasterizirana, brez kemičnih konzervansov, pakiranje do 800 g</t>
  </si>
  <si>
    <t>Mlečni namaz, 15 do 20 % m.m., pakiranje 120 do 200 g</t>
  </si>
  <si>
    <t>Mlečni namaz z zelišči, 15 do 20 % m.m., pakiranje 120 do 200 g</t>
  </si>
  <si>
    <t>Bio testenine, široki rezanci, pakiranje do 1 kg</t>
  </si>
  <si>
    <t>Bio polnozrnate testenine, svedri, pakiranje do 1 kg</t>
  </si>
  <si>
    <t>Bio polnozrnate testenine, polžki, pakiranje do 1 kg</t>
  </si>
  <si>
    <t>Bio polnozrnate testenine, peresniki, pakiranje do 1 kg</t>
  </si>
  <si>
    <t>Bio polnozrnate testenine, široki rezanci, pakiranje do 1 kg</t>
  </si>
  <si>
    <t>Bio pirine testenine, polžki, pakiranje do 1 kg</t>
  </si>
  <si>
    <t>Sveže testenine - tortelini, polnjeni s sirom, pakiranje do 5 kg</t>
  </si>
  <si>
    <t>SKUPAJ VREDNOST SKLOPA 1.8.</t>
  </si>
  <si>
    <t>ZNESEK DDV (EUR)</t>
  </si>
  <si>
    <t>Kisla pasterizirana smetana, 18 do 25 % m.m., brez konzervansov in aditivov,  pakiranje 150 do 180 g</t>
  </si>
  <si>
    <t>Kg</t>
  </si>
  <si>
    <t>Korenje rdeče, razred I</t>
  </si>
  <si>
    <t>Paradižnikov koncentrat – dvojni, steriliziran, min. 28 % suhe snovi, brez kemičnih konzervansov,  pakiranje 3 do 5 kg</t>
  </si>
  <si>
    <t>6.4. sklop:  KISLO ZELJE IN REPA BREZ KONZERVANSOV</t>
  </si>
  <si>
    <t>Paradižnik pasiran (kaša, pire), pakirano do 1 kg</t>
  </si>
  <si>
    <t>Pšenična moka tipa 850, pakiranje do 1 kg</t>
  </si>
  <si>
    <t>Pšenična moka polnozrnata, pakiranje do 1 kg</t>
  </si>
  <si>
    <t>Pirin zdrob, pakiranje do 1 kg</t>
  </si>
  <si>
    <t>Bio koruzni zdrob, pakiranje do 1 kg</t>
  </si>
  <si>
    <t>Bio pirin zdrob, pakiranje do 1 kg</t>
  </si>
  <si>
    <t>Bio pšenične testenine, svedri, pakiranje do 1 kg</t>
  </si>
  <si>
    <t>Bio pšenične testenine, polžki, pakiranje do 1 kg</t>
  </si>
  <si>
    <t>Bio pšenične testenine, peresniki, pakiranje do 1 kg</t>
  </si>
  <si>
    <t>Jagodni kompot, manj sladek, min 35 % plodu, pasteriziran ali steriliziran, brez kemičnih konzervansov, pakiranje do 1000 g</t>
  </si>
  <si>
    <t>Hruškov kompot,  manj sladek,  min 50 % plodu, pasteriziran ali steriliziran, brez kemičnih konzervansov, pakiranje 2 do 3,5 kg</t>
  </si>
  <si>
    <t>Breskov kompot, manj sladek, min 50 % plodu, pasteriziran ali steriliziran, brez kemičnih konzervansov, pakiranje do 1000 g</t>
  </si>
  <si>
    <t>Breskov kompot, manj sladek, min 50 % plodu, pasteriziran ali steriliziran, brez kemičnih konzervansov, pakiranje 2 do 3,5 kg</t>
  </si>
  <si>
    <t>Marelični kompot, manj sladek,  min 50 % plodu, pasteriziran ali steriliziran, brez kemičnih konzervansov, pakiranje do 1000 g</t>
  </si>
  <si>
    <t>Slivov kompot, brez koščic, manj sladek,  min 50 % plodu, pasteriziran ali steriliziran, brez kemičnih konzervansov, pakiranje 2 do 3,5 kg</t>
  </si>
  <si>
    <t>Sadna solata, min 50 % plodu, pasterizirana ali sterilizirana, brez kemičnih konzervansov, pakiranje 2 do 3,5 kg</t>
  </si>
  <si>
    <t>Ananasov kompot – kocke, manj sladek,  min 50 % plodu, pasteriziran ali steriliziran, brez kemičnih konzervansov, pakiranje 2 do 3,5 kg</t>
  </si>
  <si>
    <t>Ananasov kompot – rezine, manj sladek,  min 50 % plodu, pasteriziran ali steriliziran, brez kemičnih konzervansov, pakiranje 2 do 3,5 kg</t>
  </si>
  <si>
    <t>Ajdov mešani kruh, 0,7 do 1,0 kg, rezan in pakiran</t>
  </si>
  <si>
    <t>Ajdov mešani kruh z orehi, 0,7 do 1,0 kg, rezan in pakiran</t>
  </si>
  <si>
    <t>Pisani mešani iz treh vrst moke kruh, 0,7 do 1,0 kg, rezan in pakiran</t>
  </si>
  <si>
    <t>Rženi mešani kruh, 0,7 do 1,0 kg, rezan in pakiran</t>
  </si>
  <si>
    <t>Bio ajdov mešani kruh, 0,7 do 1,0 kg, rezan in pakiran</t>
  </si>
  <si>
    <t>Bio koruzni mešani kruh, 0,7 do 1,0 kg, rezan in pakiran</t>
  </si>
  <si>
    <t>Grisini  z oljčnim oljem, pakiranje 100 do 400 g</t>
  </si>
  <si>
    <t>Majoneza brez mlečnih sestavin in konzervansov, pakiranje 600 do 750 g</t>
  </si>
  <si>
    <t>Majoneza brez mlečnih sestavin in konzervansov, pakiranje 4 do 6 kg</t>
  </si>
  <si>
    <t>Limonin sladkor, pakiranje do 15 g</t>
  </si>
  <si>
    <t>Vanilin sladkor, pakiranje do 15 g</t>
  </si>
  <si>
    <t xml:space="preserve">Želatina, v lističih, pakiranje do 100 g </t>
  </si>
  <si>
    <t>Brinove jagode, pakirano do 40 g</t>
  </si>
  <si>
    <t>Bio rženi mešani kruh, 0,7 do 1,0 kg, rezan in pakiran</t>
  </si>
  <si>
    <t>Kisla pasterizirana smetana, 18 do 25 % m.m., brez konzervansov in aditivov, pakiranje 400 do 900 g</t>
  </si>
  <si>
    <t>Mlečni namaz z vrtninami (kumarice, paprika…), 15 do 20 % m.m., pakiranje 120 do 200 g</t>
  </si>
  <si>
    <t>Puranji file v kosu, razred kakovosti A (max skupno odstopanje 2 % naročene mase)</t>
  </si>
  <si>
    <t>Medenjaki, pakiranje 200 do 1000 g</t>
  </si>
  <si>
    <t>Tekoči sadni jogurt, različni okusi, 1,1 do 3,5 % m.m., pakiranje 500 do 1000 g</t>
  </si>
  <si>
    <t>Tekoči navadni jogurt, 3,2 do 3,5 % m.m., pakiranje 500 do 1000 g</t>
  </si>
  <si>
    <t>Navadni čvrsti jogurt, 2,5 do 3,5 % m.m., pakiranje: lonček 150 do 180 g</t>
  </si>
  <si>
    <t>Kislo mleko iz homogeniziranega mleka, 3,2 do 3,5 % m.m., pakiranje: lonček 150 do 180 g</t>
  </si>
  <si>
    <t>Sterilizirana sladka smetana iz kravjega mleka v spreju (doza s potisnim plinom), pakiranje do 500 ml</t>
  </si>
  <si>
    <t>Skuta, pasirana, manj mastna, do 10 % m.m. v suhi snovi, pakiranje 0,5 do 1 kg</t>
  </si>
  <si>
    <t>Sveži polnomastni sir v slanici, v kosu, min. 40 % m.m. v suhi snovi, pakiranje 200 do 1000 g (kvaliteta Mozzarella ali enakovredno)</t>
  </si>
  <si>
    <t>Sveži polnomastni sir v slanici, kroglice, min. 40 % m.m. v suhi snovi, pakiranje do 250 g (kvaliteta Mozzarella ali enakovredno)</t>
  </si>
  <si>
    <t>Sveži polnomastni beli sir iz kravjega mleka v slanici, pakiranje do 1 kg</t>
  </si>
  <si>
    <t>Sirni namaz s smetano, pakiranje 2,5 do 5 kg</t>
  </si>
  <si>
    <t>Sirni smetanov namaz brez aditivov (sestavine: skuta, smetana, sol), pakiranje 2 do 3 kg</t>
  </si>
  <si>
    <t>Sirni smetanov namaz brez aditivov (sestavine: skuta, smetana, sol), pakiranje 100 do 300 g</t>
  </si>
  <si>
    <t>Bio sadni jogurt, 3,0 do  3,5 % m.m., pakiranje 150 do 180 g</t>
  </si>
  <si>
    <t>Bio navadni jogurt, 3,0 do 3,5 % m.m., pakiranje 150 do 180 g</t>
  </si>
  <si>
    <t>Bio polnomastni poltrdi sir, 35 do 45 m.m., pakiranje do 3 kg</t>
  </si>
  <si>
    <t>Trajno mleko DEKLARIRANO BREZ LAKTOZE, 1,5 do 3,5 % m.m., kratkotrajna sterilizacija, pakiranje 1 L</t>
  </si>
  <si>
    <t>Cevaste kosti, narezane za juho</t>
  </si>
  <si>
    <t>Mlado goveje stegno, očiščeno, brez bočnika, BK, mleto, I.kategorija</t>
  </si>
  <si>
    <t>Svinjski kare, BK, očiščeno, I.kategorija</t>
  </si>
  <si>
    <t>Svinjsko stegno, očiščeno, BK, brez slanine v kosu, I.kategorija</t>
  </si>
  <si>
    <t>Piščančja salama extra razreda, vsebuje najmanj 70 %  piščančjega mesa, v kosu</t>
  </si>
  <si>
    <t>SKUPAJ  VREDNOST SKLOPA 2.2.</t>
  </si>
  <si>
    <t>Pečena hamburška slanina, max 2,5 % soli</t>
  </si>
  <si>
    <t>Sveža jetrna pašteta</t>
  </si>
  <si>
    <t>Suhi pršut brez kosti, narezan na rezine in v kosu</t>
  </si>
  <si>
    <t>Prešana pusta šunka, 1. ali extra razreda, brez konzervansov, min. 70 % delež mesa, do 1,3 % soli, v kosu in narezana na rezine</t>
  </si>
  <si>
    <t>SKUPAJ  VREDNOST SKLOPA 2.3.</t>
  </si>
  <si>
    <t>SKUPAJ  VREDNOST SKLOPA 2.4.</t>
  </si>
  <si>
    <t>Bio mlado goveje stegno, očiščeno, brez bočnika, BK, narezano na kocke 2 x 2 cm, I.kategorija</t>
  </si>
  <si>
    <t>3.2. sklop: SVEŽE RIBE</t>
  </si>
  <si>
    <t>Sadni jogurt s celimi koščki sadja, vsebnost sladkorja do 10 g / 100 g, 1,0 do 3,0 % m.m., pakiranje 100 do 150 g</t>
  </si>
  <si>
    <t>Skuta, nepasirana, iz pasteriziranega mleka, 30 do 40 % m.m. v suhi snovi, pakiranje 3 do 5 kg</t>
  </si>
  <si>
    <t>Skuta, nepasirana, iz pasteriziranega mleka, 30 do 40  % m.m. v suhi snovi, pakiranje 0,5 do 1 kg</t>
  </si>
  <si>
    <t>Skuta, pasirana, iz pasteriziranega mleka, 30 do 40 % m.m. v suhi snovi, pakiranje 3 do 5 kg</t>
  </si>
  <si>
    <t>Sladoled kremni/mlečni brez umetnih sladil z različnimi okusi, sladoled na palčki, pakiranje 65 do 100 ml</t>
  </si>
  <si>
    <t>Bio kisla pasterizirana smetana, 18 do 20 % m.m., pakiranje 150 do 200 g</t>
  </si>
  <si>
    <t>Bio kefir, iz tradicionalnih kefirjevih zrn, 3,0 do 3,5 m.m., pakiranje 150 do 180 g, s slamico</t>
  </si>
  <si>
    <t>Piščančje krače, 110 do 120 g / kos, razred kakovosti A</t>
  </si>
  <si>
    <t>Piščančje prsi v ovoju, brez glutena, delež piščančjih prsi BK je najmanj 80 %, narezano na rezine 15 do 20 g</t>
  </si>
  <si>
    <t>Piščančje prsi v ovoju brez glutena, delež piščančjih prsi BK je najmanj 80 %</t>
  </si>
  <si>
    <t>Sterilizirane sardine v rastlinskem olju, pakiranje 500 do 1000 g</t>
  </si>
  <si>
    <t>SKUPAJ  VREDNOST SKLOPA 3.3.</t>
  </si>
  <si>
    <t>4.1. sklop: KOKOŠJA JAJCA IZ TALNE REJE</t>
  </si>
  <si>
    <t>SKUPAJ  VREDNOST SKLOPA 5.1.</t>
  </si>
  <si>
    <t>5.2. sklop: EKO ZELENJAVA</t>
  </si>
  <si>
    <t>Eko brokoli, razred I</t>
  </si>
  <si>
    <t>Grozdje, belo namizno, ekstra kvalitete</t>
  </si>
  <si>
    <t>Jabolka (gala, jonagold, idared, zlati delišes,…), do 120 g / kos, razred I</t>
  </si>
  <si>
    <t>Hruške, do 120 g / kos, razred I</t>
  </si>
  <si>
    <t>Marelice, do 100 g / kos, razred I</t>
  </si>
  <si>
    <t>Nektarine, do 120 g / kos, ekstra kvalitete</t>
  </si>
  <si>
    <t>Kaki navaden,  do 120 g / kos, kvaliteta I</t>
  </si>
  <si>
    <t>Kaki vanilija (Persimon), do 120 g / kos</t>
  </si>
  <si>
    <t>Breskve, do 120 g / kos, razred I</t>
  </si>
  <si>
    <t>Lubenice, razred I</t>
  </si>
  <si>
    <t>Pomaranče, do 120 g / kos, brez pešk, razred I</t>
  </si>
  <si>
    <t>Mandarine, do 100 g / kos, brez pešk, razred I</t>
  </si>
  <si>
    <t>Kivi, do 100 g / kos, razred I</t>
  </si>
  <si>
    <t>Eko jabolka, do 120 g / kos, razred I</t>
  </si>
  <si>
    <t>Eko hruške, do 120 g / kos, razred I</t>
  </si>
  <si>
    <t>Eko limone, do 100 g / kos, razred I</t>
  </si>
  <si>
    <t>Eko kivi, do 100 g / kos, razred I</t>
  </si>
  <si>
    <t>Klobasa za kuhanje (70 do 80 % svinjskega mesa I. in II.kategorije, max. 20 % slanine. Dovoljeni dodatki 5 % vode, nitritna sol, česen in poper. Brez ostalih dodatkov)</t>
  </si>
  <si>
    <t>Goveje hrenovke v naravnem ovoju, manj slane in začinjene, 60 do 80 g / kos</t>
  </si>
  <si>
    <t>Kuhan pršut, 1. ali extra razreda, brez konzervansov, v kosu in narezan na rezine, 20 do 25 g / kos</t>
  </si>
  <si>
    <t>6.3. sklop:  MARINIRANA RDEČA PESA BREZ KONZERVANSOV</t>
  </si>
  <si>
    <t>Paradižnik - pelati olupljeni v kockah, steriliziran, brez kemičnih konzervansov,  pakiranje 0,5 do 1 kg</t>
  </si>
  <si>
    <t>Kisla repa, narezana brez kem. konzervansov, pakiranje 0,5 do 1 kg</t>
  </si>
  <si>
    <t>6.6. sklop:  KONZERVIRANO SADJE</t>
  </si>
  <si>
    <t>6.7. sklop:  SADNI NAMAZI</t>
  </si>
  <si>
    <t>Višnjev kompot (brez koščic), manj sladek, min 50 % plodu, pasteriziran ali steriliziran, brez kemičnih konzervansov, pakiranje 3 do 4 kg</t>
  </si>
  <si>
    <t>Ekstra domača marmelada - šipkova, min 40 % sadne kaše, brez kemičnih konzervansov in sladil, pakiranje do 1000 g</t>
  </si>
  <si>
    <t>Ekstra domača marmelada - marelica, min. 50 g sadnega deleža / 100 g izdelka, brez kemičnih konzervansov in sladil, pakiranje do 700 g</t>
  </si>
  <si>
    <t>Ekstra džem - jagoda, min. 45% sadnega deleža, max. 40 g sladkorja / 100 g izdelka, brez kemičnih konzervansov, pakiranje do 700 g</t>
  </si>
  <si>
    <t>Ekstra džem - borovnica, min. 45% sadnega deleža, brez kemičnih konzervansov, pakiranje do 700 g</t>
  </si>
  <si>
    <t>Slivov pekmez, oslajen, brez kemičnih konzervansov, pakiranje do 800 g</t>
  </si>
  <si>
    <t>7.2. sklop:  BIO SADNI SOK</t>
  </si>
  <si>
    <t>Krompirjevi svaljki, pakiranje 1 do 2 kg</t>
  </si>
  <si>
    <t>Svaljki z dodatkom koruznega zdroba, pakiranje 1 do 2 kg</t>
  </si>
  <si>
    <t>Svaljki z dodatkom ržene moke, pakiranje 1 do 2 kg</t>
  </si>
  <si>
    <t>Krompirjevi ocvrtki s sirom, pakiranje 1 do 2 kg</t>
  </si>
  <si>
    <t>Sirovi kaneloni, porcijski, do 100 g / kos, pakiranje do 2 kg</t>
  </si>
  <si>
    <t>Kruhovi cmoki porcijski, do 100 g / kos, pakiranje do 2 kg</t>
  </si>
  <si>
    <t>Pšenična moka tipa 400 - ostra, pakiranje 1 kg</t>
  </si>
  <si>
    <t>Pšenična moka tipa 400 - gladka, pakiranje 1 kg</t>
  </si>
  <si>
    <t xml:space="preserve">Pšenična moka tipa 400 - gladka, pakiranje 5 kg </t>
  </si>
  <si>
    <t xml:space="preserve">Pšenična moka tipa 500 - gladka, pakiranje 1 kg </t>
  </si>
  <si>
    <t>Pšenična moka tipa 1100, pakiranje do 1 kg</t>
  </si>
  <si>
    <t>Namenska pšenična moka za vlečeno testo tipa 500, pakiranje 1 kg</t>
  </si>
  <si>
    <t>Ržena moka tip 1250, pakiranje do 1 kg</t>
  </si>
  <si>
    <t>Polnozrnati kus kus – instant, pakiranje 250 do 1000 g</t>
  </si>
  <si>
    <t>Pšenični zdrob, pakiranje 1 do 2 kg</t>
  </si>
  <si>
    <t>Mešanica treh rižev (rjavi, rdeči in črni), pakiranje do 1 kg</t>
  </si>
  <si>
    <t>Neoluščen riž, ekstra kvalitete, pakiranje do 1 kg</t>
  </si>
  <si>
    <t>Ajdova kaša, pakiranje do 1 kg</t>
  </si>
  <si>
    <t>Prosena kaša, pakiranje do 1 kg</t>
  </si>
  <si>
    <t>Pira, pakiranje do 1 kg</t>
  </si>
  <si>
    <t>Bio pirina moka, pakiranje do 1 kg</t>
  </si>
  <si>
    <t>Bio ajdova moka, pakiranje do 1 kg</t>
  </si>
  <si>
    <t>Bio pira, pakiranje do 1 kg</t>
  </si>
  <si>
    <t>Bio pšenica, pakiranje do 1 kg</t>
  </si>
  <si>
    <t>9.2. sklop:  BIO ŽITA IN MLEVSKI IZDELKI</t>
  </si>
  <si>
    <t>Sojini kosmiči, pakiranje do 1 kg</t>
  </si>
  <si>
    <t>Testo za lazanjo, pakiranje do 5 kg</t>
  </si>
  <si>
    <t>9.3. sklop:  KOSMIČI</t>
  </si>
  <si>
    <t>Bio jušna zakuha, pakiranje do 1 kg</t>
  </si>
  <si>
    <t>Sveže testo za lazanjo, pakiranje do 5 kg</t>
  </si>
  <si>
    <t>Grisini  z oljčnim oljem, pakiranje do 20 do 30 g</t>
  </si>
  <si>
    <t>Keksi, obliti s čokolado, pakiranje 200 do 1000 g</t>
  </si>
  <si>
    <t>11.2.  sklop:  STROČNICE</t>
  </si>
  <si>
    <t>Lešniki praženi, fino mleti, razred I, pakiranje do 500 g</t>
  </si>
  <si>
    <t>Suhe brusnice brez konzervansov, razred I, pakiranje do 500 g</t>
  </si>
  <si>
    <t>Sadni čaj (malina) filter vrečke, pakiranje 50 do 100 g</t>
  </si>
  <si>
    <t>11.4. sklop:  ČAJ</t>
  </si>
  <si>
    <t>Sadno - žitna rezina s čokolado, pakiranje 25 do 45 g, min. 80 % sadja</t>
  </si>
  <si>
    <t>Instant kakavov napitek, min. 25 % kakava, pakiranje do 2,5 kg (kvaliteta Benquick ali enakovredno)</t>
  </si>
  <si>
    <t>Kremin, krema v prahu za kremne rezine, pakiranje 0,5 do 1 kg, enakovredno Kremin Dr. Oetker</t>
  </si>
  <si>
    <t>Worcesterska omaka, pakiranje 300 do 500 ml</t>
  </si>
  <si>
    <t>Agavin sirup, pakiranje do 0,5 L</t>
  </si>
  <si>
    <t>Javorjev sirup, pakiranje do 0,5 L</t>
  </si>
  <si>
    <t>Rižev napitek z dodanim kalcijem, pakiranje 1 L</t>
  </si>
  <si>
    <t>Cimet mleti, pakiranje do 70 g</t>
  </si>
  <si>
    <t>Rožičeva moka deklarirana brez glutena ali z izjavo proizvajalca, da ne vsebuje glutena, oreškov, arašidov, mleka, pakiranje 200 do 1000 g</t>
  </si>
  <si>
    <t>Nadomestek jajc, deklariran brez alergenov, pakiranje do 500 g</t>
  </si>
  <si>
    <t>Bio mleko, pasterizirano, min 3,2 m.m., pakiranje 0,75 do 1 L</t>
  </si>
  <si>
    <t>Bio mleko, pasterizirano, min 3,2 m.m., pakiranje 5 do 10 L</t>
  </si>
  <si>
    <t>Bio mleko, pasterizirano, min 3,2 m.m., s slamico, pakiranje 150 do 200 ml</t>
  </si>
  <si>
    <t>Bio mleko z okusom vanilije, pasterizirano, min 3,2 m.m., s slamico, pakiranje 150 do 200 ml</t>
  </si>
  <si>
    <t>SKUPAJ  VREDNOST SKLOPA 2.5.</t>
  </si>
  <si>
    <t>Mortadela brez konzervansov, v kosu</t>
  </si>
  <si>
    <t>4.2. sklop: BIO KOKOŠJA JAJCA</t>
  </si>
  <si>
    <t>Paradižnik - pelat olupljeni v kockah, steriliziran, brez kemičnih konzervansov,  pakiranje od 2,5 do 5 kg</t>
  </si>
  <si>
    <t>Prepečenec porcijski v rezinah, pakiranje  20 - 35 g</t>
  </si>
  <si>
    <t>Sojin desert - sadni, pakiranje 120 do 160 g</t>
  </si>
  <si>
    <t>Puding v prahu, okus čokolada, deklariran brez alergenov, pakiranje 30 do 60 g (za 0,5 l pudinga)</t>
  </si>
  <si>
    <t>Puding v prahu, okus vanilija, deklariran brez alergenov,  pakiranje 30 do 60 g (za 0,5 l pudinga)</t>
  </si>
  <si>
    <t>Čokoladni namaz brez živalskih, jajčnih in mlečnih beljakovin, pakiranje 250 do 300 g</t>
  </si>
  <si>
    <t>Kokosovo olje, pakiranje do 0,5 L</t>
  </si>
  <si>
    <t>ŠT. ŽIVIL PO MERILU "SHEMA KAKOVOSTI"</t>
  </si>
  <si>
    <t>Bio kisla repa, rezana, pakiranje od 5 do 10 kg</t>
  </si>
  <si>
    <t>Bio kislo zelje, rezano, pakiranje od 5 do 10 kg</t>
  </si>
  <si>
    <t>SKUPAJ  VREDNOST SKLOPA 6.6.</t>
  </si>
  <si>
    <t>SKUPAJ  VREDNOST SKLOPA 6.7.</t>
  </si>
  <si>
    <t>SKUPAJ  VREDNOST SKLOPA 8.4.</t>
  </si>
  <si>
    <t>SKUPAJ  VREDNOST SKLOPA 8.3.</t>
  </si>
  <si>
    <t>Zahteve naročnika in morebitne storitve v zvezi s posamezno vrsto prehrambenega blaga so v splošnih in posebnih pogojih razpisne dokumentacije in v opisu artikla tega predračunskega obrazca.</t>
  </si>
  <si>
    <t>Ponudnik mora ponuditi prehrambeno blago točno zahtevanih lastnosti, sicer bo njegova ponudba izločena kot neprimerna.</t>
  </si>
  <si>
    <r>
      <t xml:space="preserve">V </t>
    </r>
    <r>
      <rPr>
        <b/>
        <sz val="10"/>
        <rFont val="Arial Narrow"/>
        <family val="2"/>
        <charset val="238"/>
      </rPr>
      <t>stolpec 5</t>
    </r>
    <r>
      <rPr>
        <sz val="10"/>
        <rFont val="Arial Narrow"/>
        <family val="2"/>
        <charset val="238"/>
      </rPr>
      <t xml:space="preserve"> se OBVEZNO navede blagovna ali trgovinska znamka ali vsaj proizvajalec ponujenih živil. </t>
    </r>
  </si>
  <si>
    <r>
      <t xml:space="preserve">V </t>
    </r>
    <r>
      <rPr>
        <b/>
        <sz val="10"/>
        <rFont val="Arial Narrow"/>
        <family val="2"/>
        <charset val="238"/>
      </rPr>
      <t>stolpec 6</t>
    </r>
    <r>
      <rPr>
        <sz val="10"/>
        <rFont val="Arial Narrow"/>
        <family val="2"/>
        <charset val="238"/>
      </rPr>
      <t xml:space="preserve"> se vpiše cena v EUR za ponujeno blago, izračunana na zahtevano enoto mere, ki je navedena v stolpcu 4.</t>
    </r>
  </si>
  <si>
    <t xml:space="preserve">Pasterizirano mleko, najmanj 3,2  % m.m., pakiranje 5 do 10 L </t>
  </si>
  <si>
    <t>Pasterizirano mleko, najmanj 3,2  % m.m., pakiranje 1 L</t>
  </si>
  <si>
    <t xml:space="preserve">Pasterizirano delno posneto mleko, z najmanj 1,6 % m.m., pakiranje 5 do 10 L </t>
  </si>
  <si>
    <t>Sterilizirano mleko (kratkotrajna sterilizacija),najmanj 3,2 % m.m., pakiranje 0,2 L, dodana slamica</t>
  </si>
  <si>
    <t>Tekoči sadni jogurt, vsebnost sladkorja do 13 g / 100 g,  1,0 do 3,0 % m.m., vsebuje vsaj 20 % sadnega pripravka, pakiranje 1 L</t>
  </si>
  <si>
    <t>Fermentiran mlečni napitek z dodanim sadjem, 1,0  do 3,5 % m.m., pakiranje 250 do 1000 g</t>
  </si>
  <si>
    <t>Kefir, do 3,5 % m.m., pakiranje: lonček 150 do 180 g</t>
  </si>
  <si>
    <t>Sadni tekoči jogurt, do 1,3 % m.m., pakiranje: lonček 150 do 180 g</t>
  </si>
  <si>
    <t>Sadni jogurt z žiti, 150 do 180 g</t>
  </si>
  <si>
    <t>Kisla pasterizirana smetana, 18 do 25 % m.m., brez konzervansov in aditivov, pakiranje 3 do 10 kg</t>
  </si>
  <si>
    <t>Surovo maslo 1. kvalitete, min 82 % m.m., brez konzervansov in aditivov, pakiranje 125 do 250 g</t>
  </si>
  <si>
    <t>Surovo maslo 1. kvalitete, min 82 % m.m., brez konzervansov in aditivov, pakiranje 15 do 20 g</t>
  </si>
  <si>
    <t>Sadna skuta, pakiranje v lonček 60 do 100 g</t>
  </si>
  <si>
    <t xml:space="preserve">Poltrdi lahki sir s 25 % m.m. v suhi snovi, pakiranje 2 do 3 kg </t>
  </si>
  <si>
    <t>Poltrdi sir, min. 45 % m.m. v suhi snovi, zorjen v foliji, rezan, vakumsko pakiranje od 0,5 do 1 kg</t>
  </si>
  <si>
    <t>Sir za žar, do 250 g</t>
  </si>
  <si>
    <t>Sir za žar,1 do 3 kg</t>
  </si>
  <si>
    <t>Sir dimljeni, min. 45 % m.m. v suhi snovi, pakiranje do 1 kg</t>
  </si>
  <si>
    <t>Topljeni sir za mazanje, koščki v škatli 140 do 200 g</t>
  </si>
  <si>
    <t>Topljeni sir za mazanje, rinfuza, do 3 kg</t>
  </si>
  <si>
    <t>Mlečni namaz, 15 do 20 % m.m., pakiranje do 50 g</t>
  </si>
  <si>
    <t>Mlečni puding, vanilija, čokolada, s smetano, brez umetnih barvil in konzervansov, pakiranje 120 do 150 g</t>
  </si>
  <si>
    <t>Vodni sladoledni desert, do 120 ml, brez umetnih sladil z različnimi okusi</t>
  </si>
  <si>
    <t>Oljčno olje 100 %, ekstra deviško, pakiranje do 1 L v stekleni embalaži</t>
  </si>
  <si>
    <t>Mlado goveje stegno, očiščeno, brez bočnika, BK, narezano na zrezke, 80 do 120 g / kos, I. kategorija</t>
  </si>
  <si>
    <t>Telečje stegno, očiščeno, brez bočnika, BK, narezano na zrezke, 60 do 120 g / kos, I.kategorija</t>
  </si>
  <si>
    <t>Svinjsko stegno, očiščeno, BK, brez slanine, narezano na zrezke, 60 do 120 g / kos, I.kategorija</t>
  </si>
  <si>
    <t>Marelični kompot, manj sladek,  min 50 % plodu, pasteriziran ali steriliziran, brez kemičnih konzervansov, pakiranje 2 do 3,5 kg</t>
  </si>
  <si>
    <t>Svaljki, pirini, pakiranje 1 - 2 kg</t>
  </si>
  <si>
    <t>Borovničevi cmoki, pakiranje 1 do 2 kg</t>
  </si>
  <si>
    <t>Jagodni cmoki, pakiranje 1 do 2 kg</t>
  </si>
  <si>
    <t>Slivovi cmoki,  pakiranje 1 do 2 kg</t>
  </si>
  <si>
    <t>Marelični cmoki, pirini, pakiranje 1 do 2 kg</t>
  </si>
  <si>
    <t>Testo za lazanjo (predpripravljeno - termično obdelano), dimenzije cca 30 x 50 cm, pakiranje 1 do 5 kg</t>
  </si>
  <si>
    <t>Blitva, list, razred I</t>
  </si>
  <si>
    <t>Belo zelje, mlado, razred I</t>
  </si>
  <si>
    <t>Česen, vsaj razred I</t>
  </si>
  <si>
    <t>Buče hokaido, razred I</t>
  </si>
  <si>
    <t>Rdeča redkvica, razred I</t>
  </si>
  <si>
    <t>Jajčevci, razred I</t>
  </si>
  <si>
    <t>Kalčki, lucerne - alfalfa</t>
  </si>
  <si>
    <t>Eko bučke, razred I</t>
  </si>
  <si>
    <t>Eko solata kristalka, razred I</t>
  </si>
  <si>
    <t>Eko motovilec, razred I</t>
  </si>
  <si>
    <t>Eko solata gentila, razred I</t>
  </si>
  <si>
    <t>Grozdje, rdeče namizno, ekstra kvalitete</t>
  </si>
  <si>
    <t>Ananas, kaliber 5, razred I</t>
  </si>
  <si>
    <t>Eko breskve, do 120 g / kos,  razred I</t>
  </si>
  <si>
    <t>Leča zelena, razred ekstra</t>
  </si>
  <si>
    <t>Fižol češnjevec, razred ekstra</t>
  </si>
  <si>
    <t>Fižol tetovec, razred ekstra</t>
  </si>
  <si>
    <r>
      <rPr>
        <b/>
        <sz val="9"/>
        <rFont val="Arial Narrow"/>
        <family val="2"/>
        <charset val="238"/>
      </rPr>
      <t xml:space="preserve">ATLANTSKI LOSOS </t>
    </r>
    <r>
      <rPr>
        <sz val="9"/>
        <rFont val="Arial Narrow"/>
        <family val="2"/>
        <charset val="238"/>
      </rPr>
      <t>– porcijski file, brez kože, posamič zamrznjen, (max 10 % odstopanje od naročene teže), brez kosti, 100 do 200 g / kos, I.kvaliteta</t>
    </r>
  </si>
  <si>
    <r>
      <rPr>
        <b/>
        <sz val="9"/>
        <rFont val="Arial Narrow"/>
        <family val="2"/>
        <charset val="238"/>
      </rPr>
      <t>ŠARENKA POSTRV  -</t>
    </r>
    <r>
      <rPr>
        <sz val="9"/>
        <rFont val="Arial Narrow"/>
        <family val="2"/>
        <charset val="238"/>
      </rPr>
      <t xml:space="preserve"> file, brez kosti, s kožo, 100 do 200 g / kos</t>
    </r>
  </si>
  <si>
    <t>Kis balzamični  od 0,5 do 1l</t>
  </si>
  <si>
    <t>Kakav v prahu, min. 20 % kakavovega masla, pakiranje do 1kg</t>
  </si>
  <si>
    <t>Koruzni škrob, brez glutena, pakiranje do 500g</t>
  </si>
  <si>
    <t>Mleti mak, pakiranje od 200 do 500g</t>
  </si>
  <si>
    <t xml:space="preserve">Mandeljni, narezani na lističe do 500g </t>
  </si>
  <si>
    <t>Burbonska vanilija do 100g</t>
  </si>
  <si>
    <t>Orehova jedrca, fino mleti, razred I, pakiranje do 500 g</t>
  </si>
  <si>
    <t>Pinjole, jedrca, razred I, pakiranje do 500 g</t>
  </si>
  <si>
    <t>Indijski oreščki, razred I, pakiranje 500 do 1000 g</t>
  </si>
  <si>
    <t>Lešniki, jedrca, razred I, pakiranje 500 do 1000 g</t>
  </si>
  <si>
    <t>Lešniki, praženi, razred I, pakiranje 500 do 1000 g</t>
  </si>
  <si>
    <t>Mandlji, jedrca, razred I, pakiranje 500 do 1000 g</t>
  </si>
  <si>
    <t>Brazilski oreščki, razred I, pakiranje 500 do 1000 g</t>
  </si>
  <si>
    <t>Orehova jedrca - razred I, pakiranje 500 do 1000 g</t>
  </si>
  <si>
    <t>Rozine brez konzervansov (nežveplane), razred I, pakiranje 500 do 1000 g</t>
  </si>
  <si>
    <t>Suhe fige, brez konzervansov, razred I, pakiranje 500 do 1000 g</t>
  </si>
  <si>
    <t>Suhi hruškovi krhlji, brez konzervansov, razred I, pakiranje 500 do 1000 g</t>
  </si>
  <si>
    <t>Suhi olupljeni jabolčni krhlji brez konzervansov, razred I, pakiranje 500 do 1000 g</t>
  </si>
  <si>
    <t>Suhi jabolčni krhlji brez konzervansov, razred I, pakiranje 500 do 1000 g</t>
  </si>
  <si>
    <t>Suhe slive brez koščic in konzervansov, razred I, pakiranje 500 do 1000 g</t>
  </si>
  <si>
    <t>Lipov čaj, filter vrečke, gastro pakiranje 1000 do 1500 g</t>
  </si>
  <si>
    <t>Čaj šipek, filter vrečke, gastro pakiranje 1000 do 1500 g</t>
  </si>
  <si>
    <t>Čaj šipek - hibiskus, filter vrečke, gastro pakiranje 1000 do 1500 g</t>
  </si>
  <si>
    <t>Planinski čaj, filter vrečke, gastro pakiranje 1000 do 1500 g</t>
  </si>
  <si>
    <t>Čaj breskev, filter vrečke, gastro pakiranje 1000 do 1500 g</t>
  </si>
  <si>
    <t>Čaj divja češnja, filter vrečke, gastro pakiranje 1000 do 1500 g</t>
  </si>
  <si>
    <t>Čaj gozdni sadeži, filter vrečke, gastro pakiranje 1000 do 1500 g</t>
  </si>
  <si>
    <t>Čaj malina,  filter vrečke, gastro pakiranje 1000 do 1500 g</t>
  </si>
  <si>
    <t>Čaj jagoda - vanilija, filter vrečke, gastro pakiranje 1000 do 1500 g</t>
  </si>
  <si>
    <t>Otroški čaj (janež, komarček, kamilica, kumina), gastro pakiranje 1000 do 1500 g</t>
  </si>
  <si>
    <t>Čaj pomaranča, filter vrečke, gastro pakiranje 1000 do 1500 g</t>
  </si>
  <si>
    <t>Čaj jagoda, filter vrečke, gastro pakiranje 1000 do 1500 g</t>
  </si>
  <si>
    <t>Čaj jabolko - cimet, filter vrečke, gastro pakiranje 1000 do 1500 g</t>
  </si>
  <si>
    <t>Sojin jogurt, navaden, pakiranje do 250 g</t>
  </si>
  <si>
    <t>Riževa krema za kuhanje, pakiranje do 250 ml</t>
  </si>
  <si>
    <t>Riževa krema za stepanje, pakiranje do          300 ml</t>
  </si>
  <si>
    <t>Sojina krema za stepanje, pakiranje do 300 ml</t>
  </si>
  <si>
    <t>Čičerikina moka, do 1 kg</t>
  </si>
  <si>
    <t>Naravna pašteta, brez jajc, mleka, ml. sestavin  (Tartex 5 x 50 g ali enakovredno)</t>
  </si>
  <si>
    <t>Naravni namaz brez jajc, mleka, ml. sestavin  (enakovredno ZwergenWiese)</t>
  </si>
  <si>
    <t>Riževi kruhki, kakovost Organ, pakiranje do 125 g</t>
  </si>
  <si>
    <t>Koruzni kruhki, kakovost Organ, pakiranje do 125 g</t>
  </si>
  <si>
    <t xml:space="preserve">Margarina min 40 % maščobe, brez mleka in mlečnih sestavin (kakovost VITAQELL ali podobno), pakiranje do 250 g </t>
  </si>
  <si>
    <t xml:space="preserve">Moka brez glutena večnamenska (kakovost Organ ali enakovredno), pakiranje do 1 kg </t>
  </si>
  <si>
    <t>Moka mešanica MIX, (kakovost Schar ali enakovredno) brez glutena, pakiranje do 1 kg</t>
  </si>
  <si>
    <t>Žitna rezina, sadna, brez glutena, pakiranje do 40g</t>
  </si>
  <si>
    <t>Biskvit, brez glutena (kakovost Schar ali enakovredno), pakiranje do 300 g</t>
  </si>
  <si>
    <t>Njoki, krompirjevi, brez glutena, (kakovost Schar) mleka, jajc in soje, pakiranje do 500 g</t>
  </si>
  <si>
    <t>Listnato testo, brez glutena, pakiranje do 300g</t>
  </si>
  <si>
    <t>KRUH brez glutena, (enakovreden Rustico Schar), pakiranje 500g</t>
  </si>
  <si>
    <t>KRUH brez glutena, (enakovredni pan care Schar ), pakiranje do 400g</t>
  </si>
  <si>
    <t>KRUH brez glutena,(enakovredno bon matin Schar), pakiranje do 400g</t>
  </si>
  <si>
    <t>KRUH brez glutena, (enakovredno clasico Schar), pakiranje do 400g</t>
  </si>
  <si>
    <t>KRUH brez glutena,(enakovredno mini baguette Schar), pakiranje do 400g</t>
  </si>
  <si>
    <t>KRUH, brez glutena, (enakovredno domači Schar), pakiranje do 400g</t>
  </si>
  <si>
    <t>KRUH, brez glutena, (enakovredno hamburger Schar), pakiranje do 400g</t>
  </si>
  <si>
    <t>KRUH, brez glutena, (enakovredno večzrnati Schar), pakiranje do 400g</t>
  </si>
  <si>
    <t>KRUH, brez glutena,  (enakovredno beli pan blanco Schar), pakiranje do 400 g</t>
  </si>
  <si>
    <t>KRUH, brez glutena, (enakovredno ciabatine Schar), pakiranje do 400 g</t>
  </si>
  <si>
    <t>Krekerji brez glutena, mleka in jajc (kakovost Schar ali enakovredno), pakiranje do 300 g</t>
  </si>
  <si>
    <t>Prepečenec brez glutena, mleka in jajc (kakovost Schar ali enakovredno), pakiranje do 300 g</t>
  </si>
  <si>
    <t>Riževi kosmiči brez glutena, mleka in jajc  (kakovost Schar ali enakovredno), pakiranje do 300 g</t>
  </si>
  <si>
    <t>Koruzni kosmiči brez glutena, mleka in jajc  (kakovost Schar ali enakovredno), pakiranje do 250 g</t>
  </si>
  <si>
    <t>Musli, hrustljavi,(enakovredno Schar) brez glutena, jajc, mleka, pakiranje do 350 g</t>
  </si>
  <si>
    <t>Kruhove kocke s kvinojo, slane, enakovredno Organ, pakiranje do 100 g</t>
  </si>
  <si>
    <t>Koruzni zdrob brez glutena, mleka in jajc  (kakovost Schar ali enakovredno), pakiranje do 500 g</t>
  </si>
  <si>
    <t>Rižev zdrob brez glutena, mleka in jajc, pakiranje do 250 g</t>
  </si>
  <si>
    <t>Proseni zdrob brez glutena, mleka in jajc, pakiranje do 250 g</t>
  </si>
  <si>
    <t>Drobtine brez glutena, pakiranje do 500 g</t>
  </si>
  <si>
    <t>Kus kus riž-koruza, brez alergenov, pakiranje do 1 kg</t>
  </si>
  <si>
    <t>Koruzni kus kus, brez alergenov, pakiranje do 1 kg</t>
  </si>
  <si>
    <t>Testo za pico, brez glutena, mleka, jajc, soje, deklarirano brez alegenov, pakirano do 500 g</t>
  </si>
  <si>
    <t>Radič štrucar, razred I</t>
  </si>
  <si>
    <t>Brstični ohrovt, razred I</t>
  </si>
  <si>
    <t>Ohrovt v glavah, razred I</t>
  </si>
  <si>
    <t>Paradižnik češnjevec, razred I</t>
  </si>
  <si>
    <t>Čebula, bela, razred I</t>
  </si>
  <si>
    <t>Čebula, rdeča, razred I</t>
  </si>
  <si>
    <t>Korenje rumeno, razred I</t>
  </si>
  <si>
    <t>Peteršilj gomolj, razred I</t>
  </si>
  <si>
    <t>Šparglji beli in zeleni, razred I</t>
  </si>
  <si>
    <t>Eko banane, do 150 g / kos, razred I</t>
  </si>
  <si>
    <t>Sirov burek, 100 do 130 g</t>
  </si>
  <si>
    <t>Rogljič s šunko in sirom, 80 do 90 g</t>
  </si>
  <si>
    <t>Mlinci, brez konzervansov, pakiranje 1 do 5 kg</t>
  </si>
  <si>
    <t>Koruzni hrustljavi kruhki, pakiranje 160 do 180 g</t>
  </si>
  <si>
    <t>Polnozrnati hrustljavi kruhki, pakiranje 160 do 180 g</t>
  </si>
  <si>
    <t>Rženi hrustljavi kruhki, pakiranje 160 do 180 g</t>
  </si>
  <si>
    <t>Toast, beli, 500 g</t>
  </si>
  <si>
    <t>Keksi, s koščki čokolade, pakiranje 1 do 3 kg</t>
  </si>
  <si>
    <t>Keksi iz polnozrnate pirine moke, pakiranje 1 do 3 kg</t>
  </si>
  <si>
    <t>Keksi iz polnozrnate moke, ovsenih kosmičev in suhega sadja, pakirani od 1 do 3 kg</t>
  </si>
  <si>
    <t>Jabolčni zavitek, vlečeno testo, 80  g</t>
  </si>
  <si>
    <t>Jabolčni zavitek, vlečeno testo, 100 g</t>
  </si>
  <si>
    <t>Sadna rulada oblita s čokolado, 100 g / kos</t>
  </si>
  <si>
    <t>Krof s sadnim polnilom, 80 g</t>
  </si>
  <si>
    <t>Piščančje prsi,file, narezano na zrezke 80 do 120 g, razred kakovosti A (max skupno odstopanje 2 % naročene teže)</t>
  </si>
  <si>
    <t xml:space="preserve">Piščančja bedra s kostjo in kožo, 200 do 250 g / kos, razred kakovosti A </t>
  </si>
  <si>
    <t xml:space="preserve">Puranji file, razred kakovosti A, narezan na zrezke 80 do 120 g </t>
  </si>
  <si>
    <t>Pečene puranje prsi v ovitku, v kosu</t>
  </si>
  <si>
    <t>Pečena piščančja šunka v ovitku, v kosu</t>
  </si>
  <si>
    <t>Suho meso – prekajena svinjska šunka (brez kosti in kože), max 2,5 % soli</t>
  </si>
  <si>
    <t>Kokošja jajca A razred, talna reja, velikost L, lupina rjave barve</t>
  </si>
  <si>
    <t>Sterilizirano mleko (kratkotrajna sterilizacija), najmanj 3,2  % m.m., pakiranje 1 L</t>
  </si>
  <si>
    <t>Sterilizirano mleko (kratkotrajna sterilizacija),do 1,6 % m.m., pakiranje 1 L</t>
  </si>
  <si>
    <t>Naravni jogurt, do 1,3 % m.m., pakiranje: lonček 150 do 180 g</t>
  </si>
  <si>
    <t>Naravni jogurt, do 1,3 % m.m., pakiranje:  200 do 250 g</t>
  </si>
  <si>
    <t>Sadni jogurt, do 1,3 % m.m., pakiranje:  200 do 250 g</t>
  </si>
  <si>
    <t>Sirni smetanov namaz brez aditivov (sestavine: skuta, smetana, sol), pakiranje do 50 g</t>
  </si>
  <si>
    <t>Bio mlado goveje stegno, očiščeno, brez bočnika, BK, zrezki 67 -90 g, I. kategorija</t>
  </si>
  <si>
    <t>Bio piščančje meso, kračke s kožo, od 100 do 120 g</t>
  </si>
  <si>
    <t>Tunin namaz v tubi, min. 45% tunine, do 200g</t>
  </si>
  <si>
    <t>Ribja pašteta iz tune, (32 - 34 % tuninega mesa), 25 do 35 g</t>
  </si>
  <si>
    <t>Bio kokošja jajca A razred, velikost M</t>
  </si>
  <si>
    <t>Jabolka (kiku, gala …), do 120 g / kos, razred I</t>
  </si>
  <si>
    <t>Mineole, razred I</t>
  </si>
  <si>
    <t>Koruza – sladka, zrnje, sterilizirana, pakiranje 2 do 3 kg</t>
  </si>
  <si>
    <t>Čičerika v slanici, sterilizirana, brez kemičnih konzervansov, pakiranje do 3 kg</t>
  </si>
  <si>
    <t>Paradižnik - pelati, celi, olupljeni, steriliziran, brez kemičnih konzervansov,  pakiranje 0,5 do 1 kg</t>
  </si>
  <si>
    <t>Paradižnik - pelati, celi,  olupljeni, steriliziran, brez kemičnih konzervansov,  pakiranje 2 do 3 kg</t>
  </si>
  <si>
    <t>Rdeča pesa v kisu, narezana na tanke rezine, brez kemičnih konzervansov in sladil, pakiranje do 1000 g</t>
  </si>
  <si>
    <t>Sadni mix iz 5 vrst sadja, 100 % sadni delež, pakiranje od 200 do 250 ml</t>
  </si>
  <si>
    <t>Zdrobovi cmoki, pakiranje 1 do 2 kg</t>
  </si>
  <si>
    <t>SKUPAJ  VREDNOST SKLOPA 6.8.</t>
  </si>
  <si>
    <t>2.3. sklop: OSTALI MESNI IZDELKI</t>
  </si>
  <si>
    <t>2.4. sklop: BIO MESO IN IZDELKI</t>
  </si>
  <si>
    <t>2.5. sklop: BIO PIŠČANČJE MESO</t>
  </si>
  <si>
    <t>Solata endivija, vsaj razred II</t>
  </si>
  <si>
    <t>Solata kristalka, vsaj razred II</t>
  </si>
  <si>
    <t>Radič rdeči, vsaj razred II</t>
  </si>
  <si>
    <t>Kitajsko zelje, vsaj razred II</t>
  </si>
  <si>
    <t>Zelje belo v glavah, vsaj razred II</t>
  </si>
  <si>
    <t>Paradižnik, vsaj razred II</t>
  </si>
  <si>
    <t>Paprika  rdeča, vsaj razred II</t>
  </si>
  <si>
    <t>Paprika zelena, vsaj razred II</t>
  </si>
  <si>
    <t>Paprika rumena, vsaj razred II</t>
  </si>
  <si>
    <t>Kumare, vsaj razred II</t>
  </si>
  <si>
    <t>Bučke, vsaj razred II</t>
  </si>
  <si>
    <t>Por, vsaj razred II</t>
  </si>
  <si>
    <t>Brokoli, vsaj razred II</t>
  </si>
  <si>
    <t>Cvetača, cvet, vsaj razred II</t>
  </si>
  <si>
    <t>Zamrznjeno korenje - valovite rezine, pakiranje do 2 do 3 kg</t>
  </si>
  <si>
    <t>Zamrznjen stročji fižol zelen, ploščat, pakiranje do 2 do 3 kg</t>
  </si>
  <si>
    <t>Zamrznjen stročji fižol rumen, pakiranje do 2 do 3 kg</t>
  </si>
  <si>
    <t>Zamrznjen brokoli, pakiranje do 2 do 3 kg</t>
  </si>
  <si>
    <t>Zamrznjena cvetača, pakiranje do 2 do 3 kg</t>
  </si>
  <si>
    <t>Zamrznjen por - rezan na lističe, pakiranje do 2 do 3 kg</t>
  </si>
  <si>
    <t>Zamrznjena čebula - rezana na lističe, pakiranje do 2 do 3 kg</t>
  </si>
  <si>
    <t>Zamrznjen brstični ohrovt, pakiranje do 2 do 3 kg</t>
  </si>
  <si>
    <t>Mešana zamrznjena zelenjava (cvetača, korenček, brokoli), pakiranje do 2 do 3 kg</t>
  </si>
  <si>
    <t>Zamrznjene jagode, celi plodovi, pakiranje do 2 do 3 kg</t>
  </si>
  <si>
    <t>Zamrznjeni gozdni sadeži, pakiranje do 2 do 3 kg</t>
  </si>
  <si>
    <t>Zamrznjene maline, celi plodovi, pakiranje do 2 do 3 kg</t>
  </si>
  <si>
    <t>Ananasov sok, 100 % sadni delež,  pakiranje  0,2 L</t>
  </si>
  <si>
    <t>Jabolčni sok, bistri 100 % sadni delež,  pakiranje 1 L</t>
  </si>
  <si>
    <t>Jabolčni sok, motni 100 % sadni delež, pakiranje 1 L</t>
  </si>
  <si>
    <t xml:space="preserve">Pomarančni sok, 100 % sadni delež, pakiranje 1 L </t>
  </si>
  <si>
    <t xml:space="preserve">Pomarančni sok, 100 % sadni delež, pakiranje 0,2 L </t>
  </si>
  <si>
    <t xml:space="preserve">Multivitaminski sok (mešani sadni sok iz več vrst zgoščenih sadnih sokov), 100 % sadni delež, pakiranje 1 L </t>
  </si>
  <si>
    <t xml:space="preserve">Jagodni nektar, min. 45 % sadni delež,  pakiranje 1 L </t>
  </si>
  <si>
    <t>Sadno zelenjavni sok iz korenčka, jabolka in pomaranče, sadno zelenjavni delež 100 %, pakirano po 0,5 do 1 L</t>
  </si>
  <si>
    <t>Zgoščeni limonin sok, 100 % sadni delež,  pakirano do 1 L</t>
  </si>
  <si>
    <t>Pečene zamrznjene palačinke, prazne, 60 do 70 g / kos, premer min. 20 cm, pakiranje 1 do 2 kg</t>
  </si>
  <si>
    <t>Sojini polpeti, panirani, 45 do 50 g / kos, pakiranje do 2 kg</t>
  </si>
  <si>
    <t>Zelenjavni zrezki, 90 do 100 g / kos, pakiranje do 2 kg</t>
  </si>
  <si>
    <t>Olive, zelene, brez koščic, sterilizirane, brez konzervansov, pakiranje do 1 kg</t>
  </si>
  <si>
    <t xml:space="preserve">Ribezov nektar, min. 25 % sadni delež, pakiranje 0,2 L </t>
  </si>
  <si>
    <t xml:space="preserve">Multivitaminski sok iz rdečega sadja, 100 % sadni delež, pakiranje 0,2 L </t>
  </si>
  <si>
    <t xml:space="preserve">7.4. sklop:  SIRUPI </t>
  </si>
  <si>
    <t>100 % zgoščen sadni sirup jabolko za avtomate BIB 10,1 kg</t>
  </si>
  <si>
    <t>100 % zgoščen sadni sirup gozdni sadeži za avtomate BIB 10,1 kg</t>
  </si>
  <si>
    <t>Riž, beli, dolgozrnati, 1. vrste,  parboiled, pakiranje od 5 do 10 kg</t>
  </si>
  <si>
    <t>Bio riž, brušen, okroglozrnat, pakiranje do 1 kg</t>
  </si>
  <si>
    <t>Koper, zdrobljen, sušen, pakiranje do 100 g</t>
  </si>
  <si>
    <t>Mešanica v prahu za pripravo kakavovega napitka (enakovredno kot Nesquick), pakiranje od 800 do 1000 g</t>
  </si>
  <si>
    <t>Sadno - žitna rezina z jogurtovim ali čokoladnim oblivom, min. 30 % sadja, pakiranje 25 do 30 g</t>
  </si>
  <si>
    <t xml:space="preserve">Borovničev nektar, min. 35 % sadni delež, pakiranje 1 L </t>
  </si>
  <si>
    <t>100 % zgoščen sadni sirup pomaranča  za avtomate BIB 10,1 kg</t>
  </si>
  <si>
    <t>Mlado goveje stegno, očiščeno, brez bočnika, BK, narezano na kocke, velikosti po dogovoru, I.kategorija</t>
  </si>
  <si>
    <t>Mlado goveje pleče, BK, narezano na kocke, velikosti po dogovoru,, I.kategorija</t>
  </si>
  <si>
    <t>Svinjsko stegno, očiščeno, BK, brez slanine, narezano na kocke, velikosti po dogovoru, I.kategorija</t>
  </si>
  <si>
    <t>Telečje stegno, očiščeno, brez bočnika, BK, narezano na kocke, velikosti po dogovoru, I.kategorija</t>
  </si>
  <si>
    <t xml:space="preserve">Poltrdi, tričetrt mastni sir min. s  25 % m.m. v suhi snovi, štruca, pakiranje 2 do 3 kg </t>
  </si>
  <si>
    <t>Piščančji file, razred kakovosti A, narezan na kocke, velikosti po dogovoru (max odstopanje 10 % od velikosti kock, max skupno odstopanje 2 % naročene teže)</t>
  </si>
  <si>
    <r>
      <rPr>
        <b/>
        <sz val="9"/>
        <rFont val="Arial Narrow"/>
        <family val="2"/>
        <charset val="238"/>
      </rPr>
      <t>PATAGONSKI LIGNJI</t>
    </r>
    <r>
      <rPr>
        <sz val="9"/>
        <rFont val="Arial Narrow"/>
        <family val="2"/>
        <charset val="238"/>
      </rPr>
      <t>, rezani, očiščeni, brez hrustanca, pakiranje do 1 kg</t>
    </r>
  </si>
  <si>
    <t>Fileti tunine, v kosih, v oljčnem olju vsebuje minimalno 70 % tune,  pakiranje 1500 do 2000 g</t>
  </si>
  <si>
    <t>Kokošja jajca A razred, talna reja, velikost M, lupina rjave barve</t>
  </si>
  <si>
    <t>Zamrznjeno korenje - kockice, pakiranje do 2 do 3 kg</t>
  </si>
  <si>
    <t>Zamrznjena mlečna koruza v zrnju, pakiranje do 2 do 3 kg</t>
  </si>
  <si>
    <t>Krompirjevi svaljki s skuto, pakiranje 1 do 2 kg</t>
  </si>
  <si>
    <t>Sirovi štruklji – sladki,  brez konzervansov, v kosu,  pakiranje 1 do 2 kg</t>
  </si>
  <si>
    <t>Pečene zamrznjene palačinke, polnjene s čokoladnim nadevom, 65 do 72 g / kos, pakiranje 1 do 2 kg</t>
  </si>
  <si>
    <t>Listnato testo, razvaljano, pakiranje 4 do 6 kg</t>
  </si>
  <si>
    <t>Kus kus – instant, pakiranje od 2 do 5 kg</t>
  </si>
  <si>
    <t>Riž bel, glaziran, okroglozrnati, 1. vrste , pakiranje 3 do 5 kg</t>
  </si>
  <si>
    <r>
      <t>Bio sadni kosmiči (m</t>
    </r>
    <r>
      <rPr>
        <sz val="9"/>
        <rFont val="Calibri"/>
        <family val="2"/>
        <charset val="238"/>
      </rPr>
      <t>ü</t>
    </r>
    <r>
      <rPr>
        <sz val="9.9"/>
        <rFont val="Arial Narrow"/>
        <family val="2"/>
        <charset val="238"/>
      </rPr>
      <t xml:space="preserve">sli), porcijski, </t>
    </r>
    <r>
      <rPr>
        <sz val="9"/>
        <rFont val="Arial Narrow"/>
        <family val="2"/>
        <charset val="238"/>
      </rPr>
      <t>pakiranje 40 do 50 g</t>
    </r>
  </si>
  <si>
    <t>Koruzni kosmiči, pakiranje od 1 do 2,5 kg</t>
  </si>
  <si>
    <t xml:space="preserve">Musli sadni,  pakiranje od 700 do 1000 g </t>
  </si>
  <si>
    <t>Ribana kaša - jušna zakuha, pšenična z  jajci, pakiranje od 1 do 3 kg</t>
  </si>
  <si>
    <t>Jajčni bleki, pšenični z jajci, pakiranje  od 1 do 3 kg</t>
  </si>
  <si>
    <t>Polžki, pšenični brez jajc, pakiranje od 1 do 5 kg</t>
  </si>
  <si>
    <t>Polžki - pšenični z jajci, pakiranje od 2 do 5 kg</t>
  </si>
  <si>
    <t>Peresniki - pšenični z jajci, pakiranje od 2 do 5 kg</t>
  </si>
  <si>
    <t>Špageti št. 5 - pšenični brez jajc, pakiranje od 2 do 5 kg</t>
  </si>
  <si>
    <t>Svedrčki - pšenični z jajci, pakiranje od 2 do 5 kg</t>
  </si>
  <si>
    <t>Široki rezanci - pšenični z jajci, pakiranje od 2 do 5 kg</t>
  </si>
  <si>
    <t>Špageti št. 5 - pšenični z jajci, pakiranje od 2 do 5 kg</t>
  </si>
  <si>
    <t>Kodrasti široki rezanci - pšenični z jajci, pakiranje od 2 do 5 kg</t>
  </si>
  <si>
    <t>Pšenične testenine z jajci, veliki polži, pakiranje do 2 kg</t>
  </si>
  <si>
    <t>Pšenične testenine z jajci metuljčki, za prilogo, pakiranje od 2 do 5 kg</t>
  </si>
  <si>
    <t>Polnozrnate testenine, za prilogo, pakiranje 2 do 5 kg</t>
  </si>
  <si>
    <t>Pirine testenine, za prilogo, pakiranje 2 do 5 kg</t>
  </si>
  <si>
    <t>Testenine iz vsaj treh vrst žit,  pakiranje do 5 kg</t>
  </si>
  <si>
    <t>Pšenične testenine, široki rezanci, z dodatkom zelenjave (korenje), pakiranje do 5 kg</t>
  </si>
  <si>
    <t>Pšenične testenine, široki rezanci, z dodatkom zelenjave (špinača), pakiranje do 5 kg</t>
  </si>
  <si>
    <t>9.5. sklop:  BIO TESTENINE</t>
  </si>
  <si>
    <t>9.6. sklop:  SVEŽE TESTO</t>
  </si>
  <si>
    <t>Sveže, razvaljano listnato testo, velikost cca 30 x 50 cm, pakiranje do 5 kg</t>
  </si>
  <si>
    <t>Sveže polnozrnate testenine - ravioli, polnjeni s sirom, pakiranje do 5 kg</t>
  </si>
  <si>
    <t>Sveže testenine - tortelini, polnjeni s špinačo, pakiranje do 5 kg</t>
  </si>
  <si>
    <t>Drobtine, krušne, bele, pakiranje od 5 do 10 kg</t>
  </si>
  <si>
    <t xml:space="preserve">Bučno olje 100 %, hladno stiskano, jedilno nerafinirano, pakiranje do 1 L </t>
  </si>
  <si>
    <t xml:space="preserve">Repično olje, hladno stiskano, pakiranje do 1 L </t>
  </si>
  <si>
    <t>Tekoča margarina za brizganje, PVC ročka, pakiranje 3,5 do 4 L</t>
  </si>
  <si>
    <t>Lešniki, jedrca, razred I, 2 do 5 kg</t>
  </si>
  <si>
    <t>Mandlji, jedrca, razred I, 2 do 5 kg</t>
  </si>
  <si>
    <t>Orehova jedrca - razred I,  2 do 5 kg</t>
  </si>
  <si>
    <t>Suhi jabolčni krhlji brez konzervansov, razred I,  2 do 5 kg</t>
  </si>
  <si>
    <t>Suhi olupljeni jabolčni krhlji brez konzervansov, razred I, pakiranje 2 do 5 kg</t>
  </si>
  <si>
    <t>Suhe marelice brez konzervansov (nežveplane), razred I, pakiranje 2 do 5 kg</t>
  </si>
  <si>
    <t>Bezgov čaj, filter vrečke, gastro pakiranje od 1000 do 1500 g</t>
  </si>
  <si>
    <t>Čaj borovnica, filter vrečke, gastro pakiranje, od 1000 do 1500 g</t>
  </si>
  <si>
    <t>Bazilika, zdrobljena, sušena,  pakiranje od 100 do 200 g</t>
  </si>
  <si>
    <t>Cimet mleti, pakiranje do 600 g</t>
  </si>
  <si>
    <t>Curry, mleti, pakiranje do 200 g</t>
  </si>
  <si>
    <t>Česen zrnasti, pakiranje od 800 do 1000 g</t>
  </si>
  <si>
    <r>
      <t>Drobnjak, sušen</t>
    </r>
    <r>
      <rPr>
        <u/>
        <sz val="9"/>
        <rFont val="Arial Narrow"/>
        <family val="2"/>
        <charset val="238"/>
      </rPr>
      <t>,</t>
    </r>
    <r>
      <rPr>
        <sz val="9"/>
        <rFont val="Arial Narrow"/>
        <family val="2"/>
        <charset val="238"/>
      </rPr>
      <t xml:space="preserve"> pakiranje od 100 do 400 g</t>
    </r>
  </si>
  <si>
    <t>Kardamom, pakiranje do 100 g</t>
  </si>
  <si>
    <t>Klinčki mleti, pakiranje do 400 g</t>
  </si>
  <si>
    <t>Kumina mleta, sušena, pakiranje do 500 g</t>
  </si>
  <si>
    <t>Kurkuma, pakiranje 100 do 400 g</t>
  </si>
  <si>
    <t>Muškatni orešček mleti, pakiranje do 600 g</t>
  </si>
  <si>
    <t>Origano, sušen, zdrobljen, pakiranje od 100 do 200 g</t>
  </si>
  <si>
    <t>Paprika rdeča, mleta, sladka, pakiranje od 400 do 1000 g</t>
  </si>
  <si>
    <t>Rožmarin, narezan, sušen, pakiranje do 400 g</t>
  </si>
  <si>
    <t>Šetraj, pakiranje od 100 do 300 g</t>
  </si>
  <si>
    <t>Timijan, pakiranje od 100 do 450 g</t>
  </si>
  <si>
    <t>Lovorjev list, pakiranje do 100 g</t>
  </si>
  <si>
    <r>
      <t>Majaron, zamrznjeno sušen</t>
    </r>
    <r>
      <rPr>
        <u/>
        <sz val="9"/>
        <rFont val="Arial Narrow"/>
        <family val="2"/>
        <charset val="238"/>
      </rPr>
      <t>,</t>
    </r>
    <r>
      <rPr>
        <sz val="9"/>
        <rFont val="Arial Narrow"/>
        <family val="2"/>
        <charset val="238"/>
      </rPr>
      <t xml:space="preserve"> zdrobljen, pakiranje od 100 do 400 g</t>
    </r>
  </si>
  <si>
    <r>
      <t>Peteršilj list, sušen</t>
    </r>
    <r>
      <rPr>
        <u/>
        <sz val="9"/>
        <rFont val="Arial Narrow"/>
        <family val="2"/>
        <charset val="238"/>
      </rPr>
      <t>,</t>
    </r>
    <r>
      <rPr>
        <sz val="9"/>
        <rFont val="Arial Narrow"/>
        <family val="2"/>
        <charset val="238"/>
      </rPr>
      <t xml:space="preserve"> pakiranje do 1000 g</t>
    </r>
  </si>
  <si>
    <t>Pehtran, zdrobljen, pakiranje 100 do 300 g</t>
  </si>
  <si>
    <t>Poper črni, mleti, pakiranje do 1000 g</t>
  </si>
  <si>
    <t>Žafranika, mleta, pakirana do 20 g</t>
  </si>
  <si>
    <t>Drobnjak, sušen, narezan, do 1200g</t>
  </si>
  <si>
    <t>Zelena, zdrobljena, sušena, pakiranje do 200 g</t>
  </si>
  <si>
    <t>Jabolčni kis, 4-5 %, naravni postopek kisanja, pakiranje od 1 do 5 L</t>
  </si>
  <si>
    <t>Alkoholni kis 9 %, pakiranje 5 L</t>
  </si>
  <si>
    <t>Vinski kis 4 %, naravni postopek kisanja, pakiranje od 1 do 5 L</t>
  </si>
  <si>
    <t>Morska sol, fino mleta, brez dodanih sredstev za sprijemanje, pakiranje 1 kg</t>
  </si>
  <si>
    <t>Mešanica kavnih nadomestkov (pražen ječmen, pražena korenina cikorije), pakiranje od 500 do 1000 g</t>
  </si>
  <si>
    <t>Čokolada v prahu, min 36 % kakavovih delcev, pakiranje 100 g</t>
  </si>
  <si>
    <t>Čokolada v prahu, min 36 % kakavovih delcev, pakiranje od 200 do 1000 g</t>
  </si>
  <si>
    <t>Prašek za puding – vanilija, naravno obarvani, pakiranje do 1 kg</t>
  </si>
  <si>
    <t>Prašek za puding – čokolada, naravno obarvani,  pakiranje do 1 kg</t>
  </si>
  <si>
    <t>Jedilna soda bikarbona od 250 do 1000 g</t>
  </si>
  <si>
    <t>Pecilni prašek, pakiranje 1 kg</t>
  </si>
  <si>
    <t>Ajvar nepekoč, brez konzervansov, pakiranje do 1 kg</t>
  </si>
  <si>
    <t>Sladkor mleti, pakiranje 200 g do 500g</t>
  </si>
  <si>
    <t>Kokosova moka, pakiranje 200 g do 500 g</t>
  </si>
  <si>
    <t>Fritati, pakiranje od 500 do 1000 g</t>
  </si>
  <si>
    <t>Naravna izvirska pitna voda, negazirana, pakiranje 0,25 do 0,33 L</t>
  </si>
  <si>
    <t>Sojina omaka, temna, pakiranje do 0,5 L</t>
  </si>
  <si>
    <t>Masleni piškoti, pakiranje 50 g</t>
  </si>
  <si>
    <t>Sladoled kremni/mlečni brez umetnih sladil z različnimi okusi, kornet, pakiranje 100 do 125 ml</t>
  </si>
  <si>
    <t>SKUPAJ  VREDNOST SKLOPA 10.7.</t>
  </si>
  <si>
    <t>Žemlja, pšenična polnozrnata, 60 g / kos, po potrebi prerezana</t>
  </si>
  <si>
    <t>Žemlja, pšenična polnozrnata, 80 g / kos, po potrebi prerezana</t>
  </si>
  <si>
    <t>Žemlja, pšenična polnozrnata, 100 g / kos, po potrebi prerezana</t>
  </si>
  <si>
    <t xml:space="preserve">Žemlja, pirina, 80 g / kos, po potrebi prerezano </t>
  </si>
  <si>
    <t>Žemlja, pšenična, bela, 80 g / kos, po potrebi prerezana</t>
  </si>
  <si>
    <t>Žemlja, pšenična, bela, 100 g / kos, po potrebi prerezana</t>
  </si>
  <si>
    <t>Žemlja, pšenična, črna, 80 g / kos, po potrebi prerezana</t>
  </si>
  <si>
    <t>Žemlja, pšenična, črna, 100 g / kos, po potrebi prerezana</t>
  </si>
  <si>
    <t>Žemlja, koruzna, mešana, 60 g / kos, po potrebi prerezano</t>
  </si>
  <si>
    <t>Žemlja, koruzna, mešana, 80 g / kos, po potrebi prerezana</t>
  </si>
  <si>
    <t>Žemlja, ajdova, mešana, 60g / kos, po potrebi prerezano</t>
  </si>
  <si>
    <t>Žemlja, ržena, mešana, 60g / kos, po potrebi prerezano</t>
  </si>
  <si>
    <t>Bombeta, pirina, 80 g / kos, po potrebi prerezano</t>
  </si>
  <si>
    <t>Bombeta, s semeni, 60 g / kos, po potrebi prerezano</t>
  </si>
  <si>
    <t>Bombeta, s semeni, 80 g / kos, po potrebi prerezano</t>
  </si>
  <si>
    <t>Rižev sladoled, pakiranje 500 do 1000 ml</t>
  </si>
  <si>
    <t>Pšenični kruh, beli, rezan, pakiran 0,7-1 kg</t>
  </si>
  <si>
    <t>Pšenični kruh, polbeli, rezan, pakiran 0,7-1 kg</t>
  </si>
  <si>
    <t>Graham kruh, rezan, pakiran 0,7 -1kg</t>
  </si>
  <si>
    <t xml:space="preserve">Kruh s semeni, rezan,  pakiran 0,7-1kg </t>
  </si>
  <si>
    <t>Kruh pisani, rezan, pakiran 07 - 1kg</t>
  </si>
  <si>
    <t>Rogljič, črni 60 g</t>
  </si>
  <si>
    <t>Rogljič, polbeli 80 g</t>
  </si>
  <si>
    <t>Bio pirino mešano pecivo,  80g</t>
  </si>
  <si>
    <t>Bio ovseno mešano pecivo, 80 g</t>
  </si>
  <si>
    <t>Bio koruzno mešano pecivo, 80 g</t>
  </si>
  <si>
    <t xml:space="preserve">Bio pšenično polnozrnato mešano pecivo, 80 g </t>
  </si>
  <si>
    <t>Bio ajdovo mešano pecivo, 80 g</t>
  </si>
  <si>
    <t xml:space="preserve">Bio pšenično belo pecivo s posipom (sir) 80 g </t>
  </si>
  <si>
    <t xml:space="preserve">Bio mešano pecivo z dodatkom kakava 60g </t>
  </si>
  <si>
    <t xml:space="preserve">Bio mešano pecivo z dodatkom kakava 80g </t>
  </si>
  <si>
    <t xml:space="preserve">Bio sladko pecivo z dodatkom marmelade (buhtelj) 60g </t>
  </si>
  <si>
    <t>Bio kruh, mešani, iz pšenične polnozrnate moke, 0,7 do 1,0 kg, rezan in pakiran</t>
  </si>
  <si>
    <t>Bio kruh mešani, pirin, 0,7 do 1,0 kg, rezan in pakiran</t>
  </si>
  <si>
    <t>SKUPAJ  VREDNOST SKLOPA 10.9.</t>
  </si>
  <si>
    <t>Nektarji in sokovi pakirani v literski embalaži morajo imeti pokrovček na navoj  z možnostjo ponovnega zapiranja.</t>
  </si>
  <si>
    <t>Valjani rezanci - jušna zakuha, pšenični z jajci, pakiranje do 2 kg</t>
  </si>
  <si>
    <t>Jušna zakuha, drobna (kot rinčice, zvezdice) pšenična z jajci, pakiranje do 2 kg</t>
  </si>
  <si>
    <t>Jušna zakuha, drobna (kot rižek ali podobno), pšenična z jajci, pakiranje do 2 kg</t>
  </si>
  <si>
    <t xml:space="preserve">9.4. sklop:  TESTENINE </t>
  </si>
  <si>
    <t>Majoneza, riževa, brez glutena, pakiranje do 200 g</t>
  </si>
  <si>
    <t>Štručka, črna, 80 g, po potrebi prerezana</t>
  </si>
  <si>
    <t>Štručka, ovsena, mešana, 60 g, po potrebi prerezana</t>
  </si>
  <si>
    <t xml:space="preserve">Štručka, črna, 40 g </t>
  </si>
  <si>
    <t>10.2. sklop: KRUH II (HLEBEC)</t>
  </si>
  <si>
    <t>Čas dostave za vsa živila iz te skupine izdelkov bo dogovorjen z naročnikom ob vsaki dobavi sproti, ker naročnik nima skladiščnih kapacitet za ta živila.</t>
  </si>
  <si>
    <t>Vsa živila iz te skupine izdelkov morajo biti brez ojačevalcev okusa, umetnih barvil in kemičnih konzervansov.</t>
  </si>
  <si>
    <t>V primeru, da je bilo živilo odtajano in ponovno zamrznjeno, bo naročnik tako živilo zavrnil.</t>
  </si>
  <si>
    <t>10.3. sklop: PEKOVSKO PECIVO I (60, 80 in 100 g)</t>
  </si>
  <si>
    <t>Bio surovo maslo 1.vrste, min 82 % m.m., pakiranje 125 do 500 g</t>
  </si>
  <si>
    <t>Zamrznjene borovnice, celi plodovi, pakiranje do 2 do 3 kg</t>
  </si>
  <si>
    <t>Marmelada, marelična, min 50 g sadnega deleža / 100 g izdelka, brez kemičnih konzervansov in sladil, pakiranje do 3 kg</t>
  </si>
  <si>
    <t>Sirup JABOLKO, 100 % sadni delež,  brez dodanega sladkorja, umetnih sladil in arom ter kemičnih konzervansov, pakiranje od 5 do 6 L</t>
  </si>
  <si>
    <t>Sirup BOROVNICA, 100 % sadni delež, brez dodanega sladkorja, umetnih sladil in arom ter kemičnih konzervansov, pakiranje od 5 do 6 L</t>
  </si>
  <si>
    <t>Sirup GOZDNI SADEŽI, 100 % sadni delež (zgoščeni jabolčni sok, min. 7 % zgoščenega soka gozdnih sadežev), brez dodanega sladkorja, umetnih sladil in arom ter kemičnih konzervansov, pakiranje od 5 do 6 L</t>
  </si>
  <si>
    <t>Sirup JAGODA, 100 % sadni delež (zgoščeni jabolčni sok, min. 9 % zgoščenega soka jagod), brez dodanega sladkorja, umetnih sladil in arom ter kemičnih konzervansov, pakiranje od 5 do 6 L</t>
  </si>
  <si>
    <t>Sirup VIŠNJA, 100 % sadni delež (zgoščeni jabolčni sok, min. 9 % zgoščenega soka višnje), brez dodanega sladkorja, umetnih sladil in arom ter kemičnih konzervansov, pakiranje od 5 do 6 L</t>
  </si>
  <si>
    <t>Sirup BEZEG, 100 % sadni delež, brez dodanega sladkorja, umetnih sladil in arom ter kemičnih konzervansov, pakiranje od 5 do 6 L</t>
  </si>
  <si>
    <t>Ledeni čaj sirup, pakiranje 3 do 6 l</t>
  </si>
  <si>
    <t>Bio pšenična moka tipa 500, pakiranje do 1 kg</t>
  </si>
  <si>
    <t xml:space="preserve">Musli s čokolado, pakiranje od 700 do 1000 g </t>
  </si>
  <si>
    <t xml:space="preserve">Musli sadni, porcijski, od 40 do 50 g </t>
  </si>
  <si>
    <t xml:space="preserve">Musli s čokolado, porcijski, od 40 do 50 g </t>
  </si>
  <si>
    <t>Štručka, pšenična, bela, 60 g, po potrebi prerezana</t>
  </si>
  <si>
    <t>Štručka, pšenična, polnozrnata, 60 g, po potrebi prerezana</t>
  </si>
  <si>
    <t>Štručka, pšenična, polnozrnata, 80 g, po potrebi prerezana</t>
  </si>
  <si>
    <t>Štručka, pšenična, polnozrnata, 100 g, po potrebi prerezana</t>
  </si>
  <si>
    <t>Štručka, pšenična, mlečna, 60 g, po potrebi prerezana</t>
  </si>
  <si>
    <t>Štručka, pšenična, makova, 80 g, po potrebi prerezana</t>
  </si>
  <si>
    <t>Štručka, pšenična, polnozrnata, sirova, min. 14 % sira, 100 g, po potrebi prerezana</t>
  </si>
  <si>
    <t>Kajzerica, pšenična, polbela, 60 g, po potrebi prerezana</t>
  </si>
  <si>
    <t>Kajzerica, pšenična, polbela, 100 g, po potrebi prerezana</t>
  </si>
  <si>
    <t>Kajzerica, pšenična, črna, 60 g, po potrebi prerezana</t>
  </si>
  <si>
    <t>Kajzerica, pšenična, črna, 80 g, po potrebi prerezana</t>
  </si>
  <si>
    <t>Rogljič, pšenični, mlečen, 60 g</t>
  </si>
  <si>
    <t>Rogljič, pšenični, mlečen, 80 g</t>
  </si>
  <si>
    <t>Slanik, 60 g</t>
  </si>
  <si>
    <t>Slanik, 80 g</t>
  </si>
  <si>
    <t>Presta, manj slana, 30 - 40 g</t>
  </si>
  <si>
    <t>Tekoča margarina za brizganje, pakiranje do 1 l</t>
  </si>
  <si>
    <t>Bučna semena - sušena (Golica), pakiranje do 500 g</t>
  </si>
  <si>
    <t>Kavovina za belo kavo (enakovredno kot cikorija), pakiranje 250 do 500 g</t>
  </si>
  <si>
    <t>Želatina, v prahu, do 100g</t>
  </si>
  <si>
    <t>Kvas suhi, pakiranje do 30 g</t>
  </si>
  <si>
    <t>Jušne kroglice, pakiranje od 500 do 1000 g</t>
  </si>
  <si>
    <t>Prava kava, mleta, črna, pakiranje 100 do 250 g, Barcaffe ali enakovredno</t>
  </si>
  <si>
    <t>Sterilizirano  mleko z okusom čokolade (kratkotrajna sterilizacija), najmanj do 3,2 % m.m., pakiranje 0,2 L, dodana slamica</t>
  </si>
  <si>
    <r>
      <t>Za sklop</t>
    </r>
    <r>
      <rPr>
        <sz val="10"/>
        <color rgb="FF0070C0"/>
        <rFont val="Arial Narrow"/>
        <family val="2"/>
        <charset val="238"/>
      </rPr>
      <t xml:space="preserve"> 7.1. in 7. 2.:</t>
    </r>
    <r>
      <rPr>
        <sz val="10"/>
        <rFont val="Arial Narrow"/>
        <family val="2"/>
        <charset val="238"/>
      </rPr>
      <t xml:space="preserve"> Sokovom v pakiranju 0,2 do 0,25 L mora biti dodana slamica oziroma mora biti embalaža oblikovana tako, da omogoča higiensko ustrezno pitje neposredno iz embalaže (npr. pokrovček z navojem)</t>
    </r>
  </si>
  <si>
    <t>Naročnik: Osnovna šola Milana Šuštaršiča</t>
  </si>
  <si>
    <t>l</t>
  </si>
  <si>
    <t>Sladoled kremni/mlečni brez umetnih sladil z različnimi okusi, lonček, dodana plastična žlička, pakiranje 80 do 120 ml</t>
  </si>
  <si>
    <t>Mlado goveje stegno , očiščeno, brez bočnika, BK, v kosu, I.kategorija kosi cca  3 kg</t>
  </si>
  <si>
    <t>Bio goveja hrenovka, min 90 % govedine, z rastlinskim oljem, brez dodane svinjine, brez alergenov, v naravnem bio ovoju iz ovčjega čreva, 60 do 80 g</t>
  </si>
  <si>
    <t>Zamrznjena špinača - briketi, pasirana</t>
  </si>
  <si>
    <t>kom</t>
  </si>
  <si>
    <t>Sadni kefir, do 3,5 % m.m., pakiranje: od 150 do 180 g</t>
  </si>
  <si>
    <t>Kranjska klobasa (zaščitena geografska označba)</t>
  </si>
  <si>
    <t>5.5. sklop: OSTALO SADJE</t>
  </si>
  <si>
    <t>5.6. sklop: EKO SADJE</t>
  </si>
  <si>
    <t>5.1. sklop:  SVEŽA ZELENJAVA IN ZELIŠČA</t>
  </si>
  <si>
    <t>5. SKUPINA: SVEŽE SADJE IN ZELENJAVA</t>
  </si>
  <si>
    <t>4. SKUPINA: JAJCA</t>
  </si>
  <si>
    <t>6. SKUPINA: ZAMRZNJENA IN KONZERVIRANA ZELENJAVA IN SADJE</t>
  </si>
  <si>
    <t>Marinirana rdeča pesa, narezana na rezine, brez konzervansov in umetnih sladil, pakiranje 5 do 10 kg, v vedru</t>
  </si>
  <si>
    <t>Kislo zelje, narezano, brez kem. konzervansov, pakiranje 5 kg do 10 kg, v vedru</t>
  </si>
  <si>
    <t>Kislo zelje, narezano, brez kem. konzervansov, pakiranje 0,5 do 1 kg</t>
  </si>
  <si>
    <t>Kisla repa, narezana (rinfuza) brez kem. konzervansov, pakiranje 5 do 10 kg, v vedru</t>
  </si>
  <si>
    <t>6.8. sklop:  BIO DOMAČE MARMELADE</t>
  </si>
  <si>
    <t>Bio jagodna domača marmelada, steklen kozarec, pakiranje do 1 kg</t>
  </si>
  <si>
    <t>Bio marelična domača marmelada, steklen kozarec, pakiranje do 1 kg</t>
  </si>
  <si>
    <t>Bio malinova domača marmelada, steklen kozarec do 1 kg</t>
  </si>
  <si>
    <t>3. SKUPINA: RIBE IN KONZERVIRANE RIBE</t>
  </si>
  <si>
    <t>2. SKUPINA: MESO IN MESNI IZDELKI</t>
  </si>
  <si>
    <t>1. SKUPINA: MLEKO IN MLEČNI IZDELKI</t>
  </si>
  <si>
    <t>7. SKUPINA: SADNI SOKOVI IN SIRUPI</t>
  </si>
  <si>
    <t>Ananasov sok, 100 % sadni delež, pakiranje 1 L</t>
  </si>
  <si>
    <t>Jabolčni sok, motni, z dodatkom Ca,  100 % sadni delež, pakiranje 0,2 L</t>
  </si>
  <si>
    <t>8. SKUPINA: ZAMRZNJENI IZDELKI IZ TESTA</t>
  </si>
  <si>
    <t>8.1. sklop:  ZAMRZNJENI IZDELKI IZ KROMPIRJEVEGA TESTA</t>
  </si>
  <si>
    <t>8.2. sklop:  ZAMRZNJENI IZDELKI IZ OSTALEGA TESTA</t>
  </si>
  <si>
    <t>Ajdovi štruklji  s skuto– slani,  brez konzervansov, pakiranje 1 do 2 kg</t>
  </si>
  <si>
    <t>Korenčkovi štruklji – slani,  brez konzervansov,  pakiranje 1 do 2 kg</t>
  </si>
  <si>
    <t>8.3. sklop:  ZAMRZNJENI ZREZKI, POLPETI</t>
  </si>
  <si>
    <t>Žitni polpeti, 45 do 55 g / kos, pakirano od 1 do 2 kg</t>
  </si>
  <si>
    <t>8.4. sklop: ZAMRZNJENO TESTO</t>
  </si>
  <si>
    <t>9. SKUPINA: ŽITA, MLEVSKI IZDELKI, TESTNINE</t>
  </si>
  <si>
    <t>10.SKUPINA: KRUH, PEKOVSKO PECIVO, KEKSI, SLAŠČIČARSKI IZDELKI</t>
  </si>
  <si>
    <t>Pirin kruh, 0,7 do 1,0 kg, rezan in pakiran</t>
  </si>
  <si>
    <t xml:space="preserve">Bio pšenično mešano pecivo z dodatkom (rozin), 80 g </t>
  </si>
  <si>
    <t xml:space="preserve">Bio pšenično mešano pecivo z dodatkom (mak), 60 g </t>
  </si>
  <si>
    <t xml:space="preserve">Bio pšenično mešano pecivo z dodatkom (mak), 80 g </t>
  </si>
  <si>
    <t>10.4. sklop:  KRUH IN PEKOVSKO PECIVO BREZ ADITIVOV</t>
  </si>
  <si>
    <t>10.5. sklop:  BIO KRUH IN PEKOVSKO PECIVO - V KOSU ALI REZANO PO DOGOVORU</t>
  </si>
  <si>
    <t>10.9. sklop:  SLAŠČIČARSKI IZDELKI</t>
  </si>
  <si>
    <t>11.SKUPINA: SPLOŠNO PREHRAMBENO BLAGO</t>
  </si>
  <si>
    <t>11.3. sklop:  SUHO SADJE IN SEMENA</t>
  </si>
  <si>
    <t>12.SKUPINA: DIETNA ŽIVILA</t>
  </si>
  <si>
    <t>Biskvit, brez glutena, sadna (kakovost Orgran ali enakovredno), pakiranje do 300 g</t>
  </si>
  <si>
    <t>SKUPAJ  VREDNOST SKLOPA 9.6.</t>
  </si>
  <si>
    <t>9.7. sklop:  SVEŽE TESTENINE IN NJOKI</t>
  </si>
  <si>
    <t>Sadni jogurt  2,5 do 3,5 % m.m., brez dodatnih umetnih barvil, pakiranje: lonček 150 do 180 g</t>
  </si>
  <si>
    <t>Sladka pasterizirana  smetana, 30 do 35% m.m., brez konzervansov in aditivov,   1 L</t>
  </si>
  <si>
    <t>Poltrdi polnomastni sir brez lizocima iz jajc, primeren za alergike na jajca, 35 do 45 % m.m., , pakiranje 300 do 600 g</t>
  </si>
  <si>
    <t xml:space="preserve">Piščančje prsi,file v kosu, razred kakovosti A </t>
  </si>
  <si>
    <t>Piščančje nabodalo z zelenjavo brez svinjine (min 75 % mesa – piščančje stegno ali prsa in do 15 % zelenjave),  100 do 120 g</t>
  </si>
  <si>
    <t>Pečene piščančje prsi v ovitku, rezane</t>
  </si>
  <si>
    <t>Pleskavica (oblikovana) iz mletega manj začinjenega in soljenega mesa (do 1,3 % soli; 50 % stegno mlade govedine I.kat. BK in 50 % svinjsko stegno I.kat. BK), 80 do 100 g / kos</t>
  </si>
  <si>
    <t>Čevapčiči iz mletega manj začinjenega in soljenega mesa (do 1,3 % soli; 50 % stegno mlade govedine I.kat. BK in 50 % svinjsko stegno I.kat. BK), 30 do 60 g / kos</t>
  </si>
  <si>
    <t>Pečenice iz svinjskega mesa v naravnem ovoju, , 80 do 150 g / kos</t>
  </si>
  <si>
    <t>Bio piščančja hrenovka, 60 do 90 g</t>
  </si>
  <si>
    <r>
      <rPr>
        <b/>
        <sz val="9"/>
        <rFont val="Arial Narrow"/>
        <family val="2"/>
        <charset val="238"/>
      </rPr>
      <t>ARGENTINSKI OSLIČ -</t>
    </r>
    <r>
      <rPr>
        <sz val="9"/>
        <rFont val="Arial Narrow"/>
        <family val="2"/>
        <charset val="238"/>
      </rPr>
      <t xml:space="preserve"> interfoliran file, I.kvaliteta</t>
    </r>
  </si>
  <si>
    <t>Kumarice v kisu, pasterizirane,  pakiranje 3 do 5 kg</t>
  </si>
  <si>
    <t>Paprika fileti v kisu, pasterizirana,  pakiranje 3 do 5 kg</t>
  </si>
  <si>
    <t>Rdeča pesa, v kisu, narezana na tanke rezine, pakiranje 2,5 do 5 kg</t>
  </si>
  <si>
    <t>Žemlja, pšenična, bela,  60 g / kos, po potrebi prerezana in pakirana</t>
  </si>
  <si>
    <t>Francoski rogljič s čokoladnim polnilom, 70 do 90 g</t>
  </si>
  <si>
    <t xml:space="preserve">Francoski rogljič s čokoladnim polnilom, 70 do 90 g </t>
  </si>
  <si>
    <t>Francoski polnozrnati rogljič, prazen, 60 do 100 g</t>
  </si>
  <si>
    <t>Francoski masleni rogljič, 50 do 90 g</t>
  </si>
  <si>
    <t>Orehovi keksi, pakiranje 200 do 500 g</t>
  </si>
  <si>
    <t>Vanilijevi rogljički, pakiranje 200 do 500 g</t>
  </si>
  <si>
    <t>Linški keksi, pakiranje 200 do 500 g</t>
  </si>
  <si>
    <t>Kokosovi keksi, pakiranje 200 do 500 g</t>
  </si>
  <si>
    <t>Lešnikovi keksi, pakiranje, 200 do 500 g</t>
  </si>
  <si>
    <t>Otroški keksi v obliki živali, pakiranje 200 do 1000 g</t>
  </si>
  <si>
    <t>Ježek, 60 do 80 g</t>
  </si>
  <si>
    <t>Tortica - čokoladna, 80 g do 100g</t>
  </si>
  <si>
    <t>Tortica - sadna, 80 g do 100 g</t>
  </si>
  <si>
    <t>Kremna rezina, 80 g dom 120 g</t>
  </si>
  <si>
    <t>krof s sadnim polnilom,  100 g</t>
  </si>
  <si>
    <t>Navihančki s sadnim nadevom, 90 g</t>
  </si>
  <si>
    <t>Čokoladni navihančki, 60 g do 70 g</t>
  </si>
  <si>
    <t xml:space="preserve"> čokoladni navihanček  do 90 g</t>
  </si>
  <si>
    <t>Navihančki s sadnim nadevom, 70 g</t>
  </si>
  <si>
    <t>Biskvitni kolač s sadjem, 80 g do 100 g</t>
  </si>
  <si>
    <t>Čokoladno lešnikov namaz (min. 13 % lešnikov, min. 7 % manj masten kakav v prahu), pakiranje  do 3 kg</t>
  </si>
  <si>
    <t>Masleni piškoti, pakiranje 200 do 500 g</t>
  </si>
  <si>
    <t>Otroški piškoti kvalitete Baby ali enakovredno, pakiranje 200 do 500 g</t>
  </si>
  <si>
    <t>Piščančja krila zgornji in srednji del</t>
  </si>
  <si>
    <t>Puranje nabodalo, brez konzervansov, 100 do 120 g</t>
  </si>
  <si>
    <t>Puranje kroglice iz mletega mesa, sveže</t>
  </si>
  <si>
    <t>Mlade kokoši, cele</t>
  </si>
  <si>
    <t xml:space="preserve">Piščančja hrenovka z naravnim ovojem, polovička 70 do 90 g </t>
  </si>
  <si>
    <t>Pečenice iz perutninskega mesa, brez glutena, 60 do 80 g / kos</t>
  </si>
  <si>
    <t>2.6. sklop: SVEŽE SVINJSKO MESO</t>
  </si>
  <si>
    <t>Poltrdi polnomastni sir DEKLARIRANO BREZ LAKTOZE, min. 35 % m.m., vakumsko pakiranje 300 do 600 g</t>
  </si>
  <si>
    <t>Mlečni sladoled, DEKLARIRANO BREZ LAKTOZE, pakiranje do 1000 ml</t>
  </si>
  <si>
    <r>
      <t>Navadni jogurt</t>
    </r>
    <r>
      <rPr>
        <b/>
        <sz val="9"/>
        <rFont val="Arial Narrow"/>
        <family val="2"/>
        <charset val="238"/>
      </rPr>
      <t xml:space="preserve">, </t>
    </r>
    <r>
      <rPr>
        <sz val="9"/>
        <rFont val="Arial Narrow"/>
        <family val="2"/>
        <charset val="238"/>
      </rPr>
      <t>DEKLARIRANO BREZ LAKTOZE, pakiranje do 0,5 l</t>
    </r>
  </si>
  <si>
    <t>1.5. sklop: MLEČNI PUDINGI IN DESERTI</t>
  </si>
  <si>
    <t>1.6. sklop: SLADOLED</t>
  </si>
  <si>
    <t>1.7. sklop: BIO MLEKO IN MLEČNI IZDELKI</t>
  </si>
  <si>
    <t>1.8. sklop: MLEKO IN MLEČNI IZDELKI DEKLARIRANI BREZ LAKTOZE</t>
  </si>
  <si>
    <t>SKUPAJ VREDNOST SKLOPA 1.5.</t>
  </si>
  <si>
    <t>SKUPAJ  VREDNOST SKLOPA 1.1.</t>
  </si>
  <si>
    <t>SKUPAJ  VREDNOST SKLOPA 2.6.</t>
  </si>
  <si>
    <t>2.7. sklop: SVEŽE PURANJE MESO</t>
  </si>
  <si>
    <t>SKUPAJ  VREDNOST SKLOPA 2.7.</t>
  </si>
  <si>
    <t>Probiotično fermentirano mleko, 1,0  do 3,5 % m.m., pakiranje: lonček 150 do 180 g</t>
  </si>
  <si>
    <t>Limone, do 100 g / kos, vsaj razred II</t>
  </si>
  <si>
    <t>Banane, do 150 g / kos, vsaj razred II</t>
  </si>
  <si>
    <t>Zamrznjeno baby korenje, pakiranje do 2 do 3 kg</t>
  </si>
  <si>
    <t>Zamrznjena paprika, rezana na kocke, pakiranje  od 2 do 3 kg</t>
  </si>
  <si>
    <t>Zamrznjen grah, pakiranje do 2 do 3 kg</t>
  </si>
  <si>
    <t>Paradižnikov koncentrat – dvojni, steriliziran, min. 28 % suhe snovi, brez kemičnih konzervansov, pakiranj e800g do 1 kg</t>
  </si>
  <si>
    <t>Bio sok jabolko, breskev, korenje, 100 % sadni delež, pakiranje 1 L</t>
  </si>
  <si>
    <t>Pirina moka, pakiranje po 1 kg</t>
  </si>
  <si>
    <t>Koruzni kosmiči, vsebnost sladkorja do 10 g / 100 g izdelka, porcijski, od 40 do 50 g</t>
  </si>
  <si>
    <t>Sklopa 10.6. in 10.8.: Za vsa živila v teh sklopih se zahteva, da vsebujejo manj kot 2 % trans maščobnih kislin. Kot ustrezno dokazilo se šteje proizvodna specifikacija ali deklaracija, kjer je navedena vsebnost trans maščobnih kislin. Če tega ni, ponudnik predloži lastno izjavo, dano pod kazensko in materialno odgovornostjo.</t>
  </si>
  <si>
    <t>Žemlja, pšenična, polbela, 60 g / kos, po potrebi prerezana</t>
  </si>
  <si>
    <t>Žemlja, pšenična, polbela, 80 g / kos, po potrebi prerezana</t>
  </si>
  <si>
    <t>Žemlja, koruzna, mešana, 100 g / kos, po potrebi prerezana</t>
  </si>
  <si>
    <t>Bombeta, ovsena, mešana, 80 g / kos, po potrebi prerezana</t>
  </si>
  <si>
    <t>Koruzni kruh, mešan, rezan, pakiran 0,7-1kg</t>
  </si>
  <si>
    <t>Ovsen kruh, mešan, rezan,  pakiran 0,7-1kg</t>
  </si>
  <si>
    <t>Jedilno, rafinirano, sončnično olje 100 %, pakiranje 5 do 10 L</t>
  </si>
  <si>
    <t>Jedilno rafinirano sončnično olje 100 %, pakiranje 1 L</t>
  </si>
  <si>
    <t>Leča rdeča, razred ekstra</t>
  </si>
  <si>
    <t>3.3. sklop: KONZERVIRANE RIBE</t>
  </si>
  <si>
    <t>7.1. sklop:  SADNI IN ZELENJAVNI SOKOVI</t>
  </si>
  <si>
    <t>7.3. sklop:  SIRUPI S 100 % SADNIM DELEŽEM</t>
  </si>
  <si>
    <t>10.8. sklop:  KEKSI (VSEBNOST TRANSMAŠČOBNIH KISLIN DO 2%)</t>
  </si>
  <si>
    <t>10.6. sklop:  IZDELKI IZ LISTNATEGA, KVAŠENEGA  IN VLEČENEGA TESTA (VSEBNOST TRANSMAŠČOBNIH KISLIN DO 2%)</t>
  </si>
  <si>
    <t>10.7. sklop:  OSTALO (MLINCI, PREPEČENEC, GRISINI, DROBTINE)</t>
  </si>
  <si>
    <t>11.5. sklop:  ZAČIMBE - NEPRODUŠNO ZAPRTO PAKIRANJE V DOZI S POKROVOM</t>
  </si>
  <si>
    <t>Peteršilj list</t>
  </si>
  <si>
    <t>Suha salama, ogrska, v kosu</t>
  </si>
  <si>
    <t>Suha salama, domača, drobno mleta, v kosu</t>
  </si>
  <si>
    <r>
      <rPr>
        <b/>
        <sz val="10"/>
        <rFont val="Arial Narrow"/>
        <family val="2"/>
        <charset val="238"/>
      </rPr>
      <t>Stolpec 7:</t>
    </r>
    <r>
      <rPr>
        <sz val="10"/>
        <rFont val="Arial Narrow"/>
        <family val="2"/>
        <charset val="238"/>
      </rPr>
      <t xml:space="preserve"> zmnožek cene za enoto mere brez DDV (iz stolpca 6) in ocenjene količine (iz stolpca 3).</t>
    </r>
  </si>
  <si>
    <r>
      <rPr>
        <b/>
        <sz val="10"/>
        <rFont val="Arial Narrow"/>
        <family val="2"/>
        <charset val="238"/>
      </rPr>
      <t xml:space="preserve">Stolpec 8: </t>
    </r>
    <r>
      <rPr>
        <sz val="10"/>
        <rFont val="Arial Narrow"/>
        <family val="2"/>
        <charset val="238"/>
      </rPr>
      <t xml:space="preserve"> zmnožek vrednosti za ocenjeno količino brez DDV (iz stolpca 7) in stopnje DDV.</t>
    </r>
  </si>
  <si>
    <r>
      <rPr>
        <b/>
        <sz val="10"/>
        <rFont val="Arial Narrow"/>
        <family val="2"/>
        <charset val="238"/>
      </rPr>
      <t xml:space="preserve">Stolpec 9: </t>
    </r>
    <r>
      <rPr>
        <sz val="10"/>
        <rFont val="Arial Narrow"/>
        <family val="2"/>
        <charset val="238"/>
      </rPr>
      <t>vsota vrednosti za ocenjeno vrednost brez DDV (iz stolpca 7) in zneska DDV za ocenjeno količino (iz stolpca 8). Vsoto ponudnik prepiše v ponudbeni obrazec pri ustreznem sklopu in merilu "Ponudbena vrednost".</t>
    </r>
  </si>
  <si>
    <r>
      <t xml:space="preserve">V </t>
    </r>
    <r>
      <rPr>
        <b/>
        <sz val="10"/>
        <rFont val="Arial Narrow"/>
        <family val="2"/>
        <charset val="238"/>
      </rPr>
      <t>stolpec 10</t>
    </r>
    <r>
      <rPr>
        <sz val="10"/>
        <rFont val="Arial Narrow"/>
        <family val="2"/>
        <charset val="238"/>
      </rPr>
      <t xml:space="preserve"> ponudnik v posamezno celico vnese vrednost "1" za živila, ki so uvrščena v shemo kakovosti. </t>
    </r>
    <r>
      <rPr>
        <sz val="10"/>
        <color rgb="FF00B0F0"/>
        <rFont val="Arial Narrow"/>
        <family val="2"/>
        <charset val="238"/>
      </rPr>
      <t>Stolpca ne izpolnjuje ponudnik na sklope 1.2, 1.3, 1.4 in 1.7.</t>
    </r>
  </si>
  <si>
    <r>
      <t xml:space="preserve">V </t>
    </r>
    <r>
      <rPr>
        <b/>
        <sz val="10"/>
        <rFont val="Arial Narrow"/>
        <family val="2"/>
        <charset val="238"/>
      </rPr>
      <t>stolpec 10</t>
    </r>
    <r>
      <rPr>
        <sz val="10"/>
        <rFont val="Arial Narrow"/>
        <family val="2"/>
        <charset val="238"/>
      </rPr>
      <t xml:space="preserve"> ponudnik v posamezno celico vnese vrednost "1" za živila, ki so uvrščena v shemo kakovosti. </t>
    </r>
    <r>
      <rPr>
        <sz val="10"/>
        <color rgb="FF00B0F0"/>
        <rFont val="Arial Narrow"/>
        <family val="2"/>
        <charset val="238"/>
      </rPr>
      <t>Stolpca ne izpolnjuje ponudnik na sklope 2.2, 2.4 in 2.5.</t>
    </r>
  </si>
  <si>
    <r>
      <t xml:space="preserve">V </t>
    </r>
    <r>
      <rPr>
        <b/>
        <sz val="10"/>
        <rFont val="Arial Narrow"/>
        <family val="2"/>
        <charset val="238"/>
      </rPr>
      <t>stolpec 10</t>
    </r>
    <r>
      <rPr>
        <sz val="10"/>
        <rFont val="Arial Narrow"/>
        <family val="2"/>
        <charset val="238"/>
      </rPr>
      <t xml:space="preserve"> ponudnik v posamezno celico vnese vrednost "1" za živila, ki so uvrščena v shemo kakovosti. </t>
    </r>
  </si>
  <si>
    <r>
      <t xml:space="preserve">V </t>
    </r>
    <r>
      <rPr>
        <b/>
        <sz val="10"/>
        <rFont val="Arial Narrow"/>
        <family val="2"/>
        <charset val="238"/>
      </rPr>
      <t>stolpec 10</t>
    </r>
    <r>
      <rPr>
        <sz val="10"/>
        <rFont val="Arial Narrow"/>
        <family val="2"/>
        <charset val="238"/>
      </rPr>
      <t xml:space="preserve"> ponudnik v posamezno celico vnese vrednost "1" za živila, ki so uvrščena v shemo kakovosti. </t>
    </r>
    <r>
      <rPr>
        <sz val="10"/>
        <color rgb="FF00B0F0"/>
        <rFont val="Arial Narrow"/>
        <family val="2"/>
        <charset val="238"/>
      </rPr>
      <t>Stolpca ne izpolnjuje ponudnik na sklope 5.2, 5.3, 5.4 in 5.6.</t>
    </r>
  </si>
  <si>
    <r>
      <rPr>
        <b/>
        <sz val="10"/>
        <rFont val="Arial Narrow"/>
        <family val="2"/>
        <charset val="238"/>
      </rPr>
      <t>V stolpec 10</t>
    </r>
    <r>
      <rPr>
        <sz val="10"/>
        <rFont val="Arial Narrow"/>
        <family val="2"/>
        <charset val="238"/>
      </rPr>
      <t xml:space="preserve"> ponudnik v posamezno celico vnese vrednost "1" za živila, ki so uvrščena v shemo kakovosti. </t>
    </r>
  </si>
  <si>
    <r>
      <rPr>
        <b/>
        <sz val="7"/>
        <color rgb="FFFF0000"/>
        <rFont val="Arial Narrow"/>
        <family val="2"/>
        <charset val="238"/>
      </rPr>
      <t>MAKSIMALNA</t>
    </r>
    <r>
      <rPr>
        <b/>
        <sz val="7"/>
        <rFont val="Arial Narrow"/>
        <family val="2"/>
        <charset val="238"/>
      </rPr>
      <t xml:space="preserve"> CENA ZA ENOTO MERE BREZ DDV (EUR)</t>
    </r>
  </si>
  <si>
    <r>
      <t xml:space="preserve">V </t>
    </r>
    <r>
      <rPr>
        <b/>
        <sz val="10"/>
        <rFont val="Arial Narrow"/>
        <family val="2"/>
        <charset val="238"/>
      </rPr>
      <t>stolpec 6</t>
    </r>
    <r>
      <rPr>
        <sz val="10"/>
        <rFont val="Arial Narrow"/>
        <family val="2"/>
        <charset val="238"/>
      </rPr>
      <t xml:space="preserve"> se vpiše </t>
    </r>
    <r>
      <rPr>
        <sz val="10"/>
        <color rgb="FFFF0000"/>
        <rFont val="Arial Narrow"/>
        <family val="2"/>
        <charset val="238"/>
      </rPr>
      <t>MAKSIMALNA</t>
    </r>
    <r>
      <rPr>
        <sz val="10"/>
        <rFont val="Arial Narrow"/>
        <family val="2"/>
        <charset val="238"/>
      </rPr>
      <t xml:space="preserve"> cena v EUR za ponujeno blago, izračunana na zahtevano enoto mere, ki je navedena v stolpcu 4.</t>
    </r>
  </si>
  <si>
    <r>
      <rPr>
        <b/>
        <sz val="10"/>
        <rFont val="Arial Narrow"/>
        <family val="2"/>
        <charset val="238"/>
      </rPr>
      <t xml:space="preserve">Stolpec 8: </t>
    </r>
    <r>
      <rPr>
        <sz val="10"/>
        <rFont val="Arial Narrow"/>
        <family val="2"/>
        <charset val="238"/>
      </rPr>
      <t>zmnožek vrednosti za ocenjeno količino brez DDV (iz stolpca 7) in stopnje DDV.</t>
    </r>
  </si>
  <si>
    <r>
      <rPr>
        <b/>
        <sz val="10"/>
        <rFont val="Arial Narrow"/>
        <family val="2"/>
        <charset val="238"/>
      </rPr>
      <t>V stolpec 10</t>
    </r>
    <r>
      <rPr>
        <sz val="10"/>
        <rFont val="Arial Narrow"/>
        <family val="2"/>
        <charset val="238"/>
      </rPr>
      <t xml:space="preserve"> ponudnik v posamezno celico vnese vrednost "1" za živila, ki so uvrščena v shemo kakovosti. </t>
    </r>
    <r>
      <rPr>
        <sz val="10"/>
        <color rgb="FF00B0F0"/>
        <rFont val="Arial Narrow"/>
        <family val="2"/>
        <charset val="238"/>
      </rPr>
      <t>Stolpca ne izpolnjuje ponudnik na sklop 7.2.</t>
    </r>
  </si>
  <si>
    <r>
      <rPr>
        <b/>
        <sz val="10"/>
        <rFont val="Arial Narrow"/>
        <family val="2"/>
        <charset val="238"/>
      </rPr>
      <t>V stolpec 10</t>
    </r>
    <r>
      <rPr>
        <sz val="10"/>
        <rFont val="Arial Narrow"/>
        <family val="2"/>
        <charset val="238"/>
      </rPr>
      <t xml:space="preserve"> ponudnik v posamezno celico vnese vrednost "1" za živila, ki so uvrščena v shemo kakovosti. </t>
    </r>
    <r>
      <rPr>
        <sz val="10"/>
        <color rgb="FF00B0F0"/>
        <rFont val="Arial Narrow"/>
        <family val="2"/>
        <charset val="238"/>
      </rPr>
      <t>Stolpca ne izpolnjuje ponudnik na sklopa 6.5 in 6.8.</t>
    </r>
  </si>
  <si>
    <r>
      <rPr>
        <b/>
        <sz val="10"/>
        <rFont val="Arial Narrow"/>
        <family val="2"/>
        <charset val="238"/>
      </rPr>
      <t>V stolpec 10</t>
    </r>
    <r>
      <rPr>
        <sz val="10"/>
        <rFont val="Arial Narrow"/>
        <family val="2"/>
        <charset val="238"/>
      </rPr>
      <t xml:space="preserve"> ponudnik v posamezno celico vnese vrednost "1" za živila, ki so uvrščena v shemo kakovosti. </t>
    </r>
    <r>
      <rPr>
        <sz val="10"/>
        <color rgb="FF00B0F0"/>
        <rFont val="Arial Narrow"/>
        <family val="2"/>
        <charset val="238"/>
      </rPr>
      <t>Stolpca ne izpolnjuje ponudnik na sklopa 9.2 in 9.5.</t>
    </r>
  </si>
  <si>
    <r>
      <rPr>
        <b/>
        <sz val="10"/>
        <rFont val="Arial Narrow"/>
        <family val="2"/>
        <charset val="238"/>
      </rPr>
      <t>V stolpec 10</t>
    </r>
    <r>
      <rPr>
        <sz val="10"/>
        <rFont val="Arial Narrow"/>
        <family val="2"/>
        <charset val="238"/>
      </rPr>
      <t xml:space="preserve"> ponudnik v posamezno celico vnese vrednost "1" za živila, ki so uvrščena v shemo kakovosti. </t>
    </r>
    <r>
      <rPr>
        <sz val="10"/>
        <color rgb="FF00B0F0"/>
        <rFont val="Arial Narrow"/>
        <family val="2"/>
        <charset val="238"/>
      </rPr>
      <t>Stolpca ne izpolnjuje ponudnik na sklop 10.5.</t>
    </r>
  </si>
  <si>
    <t>Bio sok sadno-zelenjavni, 100 % sadni delež, pakiranje 0,2 L</t>
  </si>
  <si>
    <t>Bio sok črno jagodičevje in jabolko, 100 % sadni delež, pakiranje 0,2 L</t>
  </si>
  <si>
    <t>Zgoščen sadni sirup POMARANČA, min. 65 % sadni delež,  brez umetnih sladil in arom , pakiranje od 5 do 6 L</t>
  </si>
  <si>
    <t>Zgoščen sadni sirup POMARANČA z delci, min. 70 % sadni delež, brez  umetnih sladil in arom   pakiranje od 5 do 6 L</t>
  </si>
  <si>
    <t>prava kava, mleta, črna, pakiranje 500 do1000 g, Barcaffe ali enakovredno</t>
  </si>
  <si>
    <t>Bio kruh, ovsen, 0,7  do 1,0 kg rezan in pakiran</t>
  </si>
  <si>
    <t>1.1. sklop:  PASTERIZIRANO MLEKO IN FERMANTIRANI MLEČNI IZDELKI IZ SHEME KAKOVOSTI (BREZ EKO)</t>
  </si>
  <si>
    <t>10.1. sklop: KRUH (MODEL ALI ŠTRUCA)</t>
  </si>
  <si>
    <t>11.6. sklop: SADNO IN SADNO - ZELENJAVNE ŽITNE REZINE</t>
  </si>
  <si>
    <t>1.2. sklop: SMETANA IN MASLO IZ SHEME KAKOVOSTI (BREZ EKO)</t>
  </si>
  <si>
    <t>1.3. sklop: SKUTE IN SIRI IZ SHEME KAKOVOSTI (BREZ EKO)</t>
  </si>
  <si>
    <t>1.4. sklop: MLEČNI NAMAZI IZ SHEME KAKOVOSTI (BREZ EKO)</t>
  </si>
  <si>
    <t>2.1. sklop: SVEŽE MLADO GOVEJE, TELEČJE IN KOSTI IZ SHEME KAKOVOSTI (BREZ EKO)</t>
  </si>
  <si>
    <t>2.2. sklop: PERUTNINSKO MESO IN IZDELKI IZ PERUTNINSKEGA MESA IZ SHEME KAKOVOSTI (BREZ EKO)</t>
  </si>
  <si>
    <t>5.3. sklop: KROMPIR IZ SHEM KAKOVOSTI (BREZ EKO)</t>
  </si>
  <si>
    <t>5.4. sklop: JABOLKA IZ SHEM KAKOVOSTI (BREZ EKO)</t>
  </si>
</sst>
</file>

<file path=xl/styles.xml><?xml version="1.0" encoding="utf-8"?>
<styleSheet xmlns="http://schemas.openxmlformats.org/spreadsheetml/2006/main" xmlns:mc="http://schemas.openxmlformats.org/markup-compatibility/2006" xmlns:x14ac="http://schemas.microsoft.com/office/spreadsheetml/2009/9/ac" mc:Ignorable="x14ac">
  <fonts count="45" x14ac:knownFonts="1">
    <font>
      <sz val="11"/>
      <color theme="1"/>
      <name val="Calibri"/>
      <family val="2"/>
      <charset val="238"/>
      <scheme val="minor"/>
    </font>
    <font>
      <sz val="10"/>
      <color theme="1"/>
      <name val="Calibri"/>
      <family val="2"/>
      <charset val="238"/>
      <scheme val="minor"/>
    </font>
    <font>
      <sz val="10"/>
      <name val="Arial"/>
      <family val="2"/>
      <charset val="238"/>
    </font>
    <font>
      <sz val="9"/>
      <color theme="1"/>
      <name val="Calibri"/>
      <family val="2"/>
      <charset val="238"/>
      <scheme val="minor"/>
    </font>
    <font>
      <sz val="6"/>
      <color theme="1"/>
      <name val="Arial Narrow"/>
      <family val="2"/>
      <charset val="238"/>
    </font>
    <font>
      <sz val="10"/>
      <color theme="1"/>
      <name val="Arial Narrow"/>
      <family val="2"/>
      <charset val="238"/>
    </font>
    <font>
      <sz val="10"/>
      <name val="Arial Narrow"/>
      <family val="2"/>
      <charset val="238"/>
    </font>
    <font>
      <b/>
      <sz val="10"/>
      <name val="Arial Narrow"/>
      <family val="2"/>
      <charset val="238"/>
    </font>
    <font>
      <sz val="11"/>
      <color indexed="8"/>
      <name val="Calibri"/>
      <family val="2"/>
      <charset val="238"/>
    </font>
    <font>
      <sz val="4"/>
      <color theme="1"/>
      <name val="Calibri"/>
      <family val="2"/>
      <charset val="238"/>
      <scheme val="minor"/>
    </font>
    <font>
      <sz val="7"/>
      <color theme="1"/>
      <name val="Calibri"/>
      <family val="2"/>
      <charset val="238"/>
      <scheme val="minor"/>
    </font>
    <font>
      <b/>
      <sz val="7"/>
      <name val="Arial Narrow"/>
      <family val="2"/>
      <charset val="238"/>
    </font>
    <font>
      <b/>
      <sz val="9"/>
      <name val="Arial Narrow"/>
      <family val="2"/>
      <charset val="238"/>
    </font>
    <font>
      <sz val="9"/>
      <name val="Arial Narrow"/>
      <family val="2"/>
      <charset val="238"/>
    </font>
    <font>
      <sz val="14"/>
      <color theme="1"/>
      <name val="Calibri"/>
      <family val="2"/>
      <charset val="238"/>
      <scheme val="minor"/>
    </font>
    <font>
      <sz val="11"/>
      <color theme="1"/>
      <name val="Arial Narrow"/>
      <family val="2"/>
      <charset val="238"/>
    </font>
    <font>
      <b/>
      <u/>
      <sz val="10"/>
      <name val="Arial Narrow"/>
      <family val="2"/>
      <charset val="238"/>
    </font>
    <font>
      <sz val="8"/>
      <color theme="1"/>
      <name val="Arial Narrow"/>
      <family val="2"/>
      <charset val="238"/>
    </font>
    <font>
      <sz val="9"/>
      <name val="Calibri"/>
      <family val="2"/>
      <charset val="238"/>
      <scheme val="minor"/>
    </font>
    <font>
      <sz val="4"/>
      <name val="Arial Narrow"/>
      <family val="2"/>
      <charset val="238"/>
    </font>
    <font>
      <sz val="4"/>
      <name val="Calibri"/>
      <family val="2"/>
      <charset val="238"/>
      <scheme val="minor"/>
    </font>
    <font>
      <sz val="11"/>
      <name val="Calibri"/>
      <family val="2"/>
      <charset val="238"/>
      <scheme val="minor"/>
    </font>
    <font>
      <sz val="6"/>
      <name val="Arial Narrow"/>
      <family val="2"/>
      <charset val="238"/>
    </font>
    <font>
      <sz val="7"/>
      <name val="Calibri"/>
      <family val="2"/>
      <charset val="238"/>
      <scheme val="minor"/>
    </font>
    <font>
      <sz val="7"/>
      <name val="Arial Narrow"/>
      <family val="2"/>
      <charset val="238"/>
    </font>
    <font>
      <b/>
      <sz val="11"/>
      <color rgb="FF333333"/>
      <name val="Arial"/>
      <family val="2"/>
      <charset val="238"/>
    </font>
    <font>
      <b/>
      <sz val="11"/>
      <color rgb="FF000000"/>
      <name val="Arial"/>
      <family val="2"/>
      <charset val="238"/>
    </font>
    <font>
      <sz val="9"/>
      <color rgb="FFFF0000"/>
      <name val="Calibri"/>
      <family val="2"/>
      <charset val="238"/>
      <scheme val="minor"/>
    </font>
    <font>
      <u/>
      <sz val="9"/>
      <name val="Arial Narrow"/>
      <family val="2"/>
      <charset val="238"/>
    </font>
    <font>
      <sz val="9"/>
      <color theme="1" tint="4.9989318521683403E-2"/>
      <name val="Calibri"/>
      <family val="2"/>
      <charset val="238"/>
      <scheme val="minor"/>
    </font>
    <font>
      <sz val="9"/>
      <name val="Calibri"/>
      <family val="2"/>
      <charset val="238"/>
    </font>
    <font>
      <sz val="9.9"/>
      <name val="Arial Narrow"/>
      <family val="2"/>
      <charset val="238"/>
    </font>
    <font>
      <b/>
      <i/>
      <sz val="10"/>
      <color theme="1"/>
      <name val="Arial Narrow"/>
      <family val="2"/>
      <charset val="238"/>
    </font>
    <font>
      <sz val="10"/>
      <color rgb="FF0070C0"/>
      <name val="Arial Narrow"/>
      <family val="2"/>
      <charset val="238"/>
    </font>
    <font>
      <b/>
      <sz val="14"/>
      <name val="Arial Narrow"/>
      <family val="2"/>
      <charset val="238"/>
    </font>
    <font>
      <b/>
      <sz val="14"/>
      <name val="Calibri"/>
      <family val="2"/>
      <charset val="238"/>
      <scheme val="minor"/>
    </font>
    <font>
      <b/>
      <sz val="12"/>
      <name val="Arial Narrow"/>
      <family val="2"/>
      <charset val="238"/>
    </font>
    <font>
      <sz val="14"/>
      <name val="Calibri"/>
      <family val="2"/>
      <charset val="238"/>
      <scheme val="minor"/>
    </font>
    <font>
      <b/>
      <sz val="4"/>
      <name val="Calibri"/>
      <family val="2"/>
      <charset val="238"/>
      <scheme val="minor"/>
    </font>
    <font>
      <sz val="9"/>
      <name val="Arial"/>
      <family val="2"/>
      <charset val="238"/>
    </font>
    <font>
      <b/>
      <sz val="11"/>
      <name val="Arial"/>
      <family val="2"/>
      <charset val="238"/>
    </font>
    <font>
      <sz val="10"/>
      <name val="Calibri"/>
      <family val="2"/>
      <charset val="238"/>
      <scheme val="minor"/>
    </font>
    <font>
      <sz val="10"/>
      <color rgb="FF00B0F0"/>
      <name val="Arial Narrow"/>
      <family val="2"/>
      <charset val="238"/>
    </font>
    <font>
      <b/>
      <sz val="7"/>
      <color rgb="FFFF0000"/>
      <name val="Arial Narrow"/>
      <family val="2"/>
      <charset val="238"/>
    </font>
    <font>
      <sz val="10"/>
      <color rgb="FFFF0000"/>
      <name val="Arial Narrow"/>
      <family val="2"/>
      <charset val="238"/>
    </font>
  </fonts>
  <fills count="8">
    <fill>
      <patternFill patternType="none"/>
    </fill>
    <fill>
      <patternFill patternType="gray125"/>
    </fill>
    <fill>
      <patternFill patternType="solid">
        <fgColor indexed="65"/>
        <bgColor theme="1"/>
      </patternFill>
    </fill>
    <fill>
      <patternFill patternType="solid">
        <fgColor rgb="FF92D050"/>
        <bgColor indexed="64"/>
      </patternFill>
    </fill>
    <fill>
      <patternFill patternType="solid">
        <fgColor theme="0" tint="-0.14999847407452621"/>
        <bgColor indexed="64"/>
      </patternFill>
    </fill>
    <fill>
      <patternFill patternType="solid">
        <fgColor theme="0"/>
        <bgColor indexed="64"/>
      </patternFill>
    </fill>
    <fill>
      <patternFill patternType="solid">
        <fgColor rgb="FFE7EFD8"/>
        <bgColor indexed="64"/>
      </patternFill>
    </fill>
    <fill>
      <patternFill patternType="solid">
        <fgColor indexed="9"/>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top style="medium">
        <color rgb="FFCCCCCC"/>
      </top>
      <bottom/>
      <diagonal/>
    </border>
  </borders>
  <cellStyleXfs count="5">
    <xf numFmtId="0" fontId="0" fillId="0" borderId="0"/>
    <xf numFmtId="0" fontId="2" fillId="0" borderId="0"/>
    <xf numFmtId="0" fontId="8" fillId="0" borderId="0"/>
    <xf numFmtId="0" fontId="8" fillId="0" borderId="0"/>
    <xf numFmtId="0" fontId="2" fillId="0" borderId="0"/>
  </cellStyleXfs>
  <cellXfs count="192">
    <xf numFmtId="0" fontId="0" fillId="0" borderId="0" xfId="0"/>
    <xf numFmtId="0" fontId="4" fillId="0" borderId="0" xfId="0" applyFont="1" applyProtection="1"/>
    <xf numFmtId="0" fontId="0" fillId="0" borderId="0" xfId="0" applyProtection="1"/>
    <xf numFmtId="0" fontId="9" fillId="0" borderId="0" xfId="0" applyFont="1" applyProtection="1"/>
    <xf numFmtId="0" fontId="10" fillId="0" borderId="0" xfId="0" applyFont="1" applyProtection="1"/>
    <xf numFmtId="0" fontId="3" fillId="0" borderId="0" xfId="0" applyFont="1" applyProtection="1"/>
    <xf numFmtId="0" fontId="4" fillId="0" borderId="0" xfId="0" applyFont="1" applyAlignment="1" applyProtection="1">
      <alignment horizontal="center" vertical="center"/>
    </xf>
    <xf numFmtId="3" fontId="4" fillId="0" borderId="0" xfId="0" applyNumberFormat="1" applyFont="1" applyProtection="1"/>
    <xf numFmtId="0" fontId="1" fillId="0" borderId="0" xfId="0" applyFont="1" applyProtection="1"/>
    <xf numFmtId="3" fontId="3" fillId="0" borderId="0" xfId="0" applyNumberFormat="1" applyFont="1" applyAlignment="1" applyProtection="1">
      <alignment horizontal="center"/>
    </xf>
    <xf numFmtId="3" fontId="0" fillId="0" borderId="0" xfId="0" applyNumberFormat="1" applyAlignment="1" applyProtection="1">
      <alignment horizontal="center"/>
    </xf>
    <xf numFmtId="0" fontId="14" fillId="0" borderId="0" xfId="0" applyFont="1" applyProtection="1"/>
    <xf numFmtId="0" fontId="15" fillId="0" borderId="0" xfId="0" applyFont="1" applyProtection="1"/>
    <xf numFmtId="0" fontId="10" fillId="0" borderId="0" xfId="0" applyFont="1" applyAlignment="1" applyProtection="1">
      <alignment horizontal="center" vertical="center"/>
    </xf>
    <xf numFmtId="0" fontId="6" fillId="0" borderId="0" xfId="0" applyFont="1"/>
    <xf numFmtId="0" fontId="3" fillId="5" borderId="0" xfId="0" applyFont="1" applyFill="1" applyProtection="1"/>
    <xf numFmtId="0" fontId="19" fillId="0" borderId="0" xfId="0" applyFont="1" applyProtection="1"/>
    <xf numFmtId="0" fontId="20" fillId="0" borderId="0" xfId="0" applyFont="1" applyProtection="1"/>
    <xf numFmtId="0" fontId="21" fillId="0" borderId="0" xfId="0" applyFont="1" applyProtection="1"/>
    <xf numFmtId="0" fontId="13" fillId="0" borderId="1" xfId="3" applyFont="1" applyBorder="1" applyAlignment="1" applyProtection="1">
      <alignment vertical="center" wrapText="1"/>
    </xf>
    <xf numFmtId="0" fontId="13" fillId="2" borderId="1" xfId="0" applyFont="1" applyFill="1" applyBorder="1" applyAlignment="1" applyProtection="1">
      <alignment horizontal="justify" vertical="center" wrapText="1"/>
    </xf>
    <xf numFmtId="0" fontId="22" fillId="0" borderId="0" xfId="0" applyFont="1" applyProtection="1"/>
    <xf numFmtId="0" fontId="23" fillId="0" borderId="0" xfId="0" applyFont="1" applyProtection="1"/>
    <xf numFmtId="0" fontId="5" fillId="0" borderId="0" xfId="0" applyFont="1" applyAlignment="1" applyProtection="1">
      <alignment horizontal="center" vertical="center"/>
    </xf>
    <xf numFmtId="3" fontId="5" fillId="0" borderId="0" xfId="0" applyNumberFormat="1" applyFont="1" applyProtection="1"/>
    <xf numFmtId="0" fontId="16" fillId="0" borderId="0" xfId="0" applyFont="1" applyProtection="1"/>
    <xf numFmtId="0" fontId="5" fillId="0" borderId="0" xfId="0" applyFont="1" applyProtection="1"/>
    <xf numFmtId="0" fontId="0" fillId="0" borderId="0" xfId="0" applyProtection="1"/>
    <xf numFmtId="0" fontId="3" fillId="0" borderId="0" xfId="0" applyFont="1" applyProtection="1"/>
    <xf numFmtId="0" fontId="17" fillId="3" borderId="0" xfId="0" applyFont="1" applyFill="1"/>
    <xf numFmtId="0" fontId="13" fillId="0" borderId="1" xfId="3" applyFont="1" applyBorder="1" applyAlignment="1" applyProtection="1">
      <alignment horizontal="left" vertical="center" wrapText="1"/>
    </xf>
    <xf numFmtId="0" fontId="12" fillId="0" borderId="0" xfId="0" applyFont="1" applyBorder="1" applyAlignment="1" applyProtection="1">
      <alignment horizontal="justify" vertical="center" wrapText="1"/>
    </xf>
    <xf numFmtId="3" fontId="12" fillId="0" borderId="0" xfId="0" quotePrefix="1" applyNumberFormat="1" applyFont="1" applyBorder="1" applyAlignment="1" applyProtection="1">
      <alignment horizontal="center" vertical="center"/>
    </xf>
    <xf numFmtId="0" fontId="17" fillId="0" borderId="0" xfId="0" applyFont="1" applyBorder="1"/>
    <xf numFmtId="0" fontId="10" fillId="0" borderId="0" xfId="0" applyFont="1" applyProtection="1"/>
    <xf numFmtId="0" fontId="3" fillId="0" borderId="0" xfId="0" applyFont="1" applyProtection="1"/>
    <xf numFmtId="0" fontId="6" fillId="0" borderId="0" xfId="0" applyNumberFormat="1" applyFont="1"/>
    <xf numFmtId="0" fontId="6" fillId="0" borderId="0" xfId="0" applyFont="1"/>
    <xf numFmtId="0" fontId="7" fillId="0" borderId="0" xfId="0" applyFont="1" applyProtection="1">
      <protection locked="0"/>
    </xf>
    <xf numFmtId="0" fontId="7" fillId="0" borderId="0" xfId="0" applyFont="1" applyAlignment="1" applyProtection="1">
      <alignment horizontal="left"/>
      <protection locked="0"/>
    </xf>
    <xf numFmtId="0" fontId="7" fillId="0" borderId="0" xfId="0" applyNumberFormat="1" applyFont="1" applyProtection="1">
      <protection locked="0"/>
    </xf>
    <xf numFmtId="0" fontId="17" fillId="0" borderId="0" xfId="0" applyFont="1"/>
    <xf numFmtId="0" fontId="12" fillId="0" borderId="1" xfId="0" applyFont="1" applyBorder="1" applyAlignment="1" applyProtection="1">
      <alignment horizontal="justify" vertical="center" wrapText="1"/>
    </xf>
    <xf numFmtId="0" fontId="6" fillId="0" borderId="0" xfId="0" applyFont="1" applyAlignment="1">
      <alignment vertical="center"/>
    </xf>
    <xf numFmtId="0" fontId="6" fillId="0" borderId="0" xfId="0" applyFont="1" applyAlignment="1">
      <alignment horizontal="left"/>
    </xf>
    <xf numFmtId="3" fontId="12" fillId="4" borderId="1" xfId="0" quotePrefix="1" applyNumberFormat="1" applyFont="1" applyFill="1" applyBorder="1" applyAlignment="1" applyProtection="1">
      <alignment horizontal="center" vertical="center"/>
    </xf>
    <xf numFmtId="0" fontId="0" fillId="0" borderId="0" xfId="0" applyFill="1" applyProtection="1"/>
    <xf numFmtId="4" fontId="11" fillId="3" borderId="1" xfId="1" applyNumberFormat="1" applyFont="1" applyFill="1" applyBorder="1" applyAlignment="1" applyProtection="1">
      <alignment horizontal="center" vertical="center" wrapText="1"/>
    </xf>
    <xf numFmtId="3" fontId="11" fillId="3" borderId="4" xfId="1" applyNumberFormat="1" applyFont="1" applyFill="1" applyBorder="1" applyAlignment="1" applyProtection="1">
      <alignment horizontal="center" vertical="center" wrapText="1"/>
    </xf>
    <xf numFmtId="0" fontId="0" fillId="0" borderId="0" xfId="0" applyAlignment="1">
      <alignment vertical="center"/>
    </xf>
    <xf numFmtId="0" fontId="25" fillId="0" borderId="5" xfId="0" applyFont="1" applyBorder="1" applyAlignment="1">
      <alignment horizontal="left" vertical="center" indent="1"/>
    </xf>
    <xf numFmtId="0" fontId="13" fillId="5" borderId="1" xfId="0" applyFont="1" applyFill="1" applyBorder="1" applyAlignment="1" applyProtection="1">
      <alignment horizontal="left" vertical="center" wrapText="1"/>
    </xf>
    <xf numFmtId="0" fontId="26" fillId="0" borderId="0" xfId="0" applyFont="1"/>
    <xf numFmtId="0" fontId="13" fillId="0" borderId="1" xfId="0" applyFont="1" applyBorder="1" applyAlignment="1" applyProtection="1">
      <alignment vertical="center" wrapText="1"/>
    </xf>
    <xf numFmtId="0" fontId="13" fillId="0" borderId="1" xfId="0" applyFont="1" applyBorder="1" applyAlignment="1" applyProtection="1">
      <alignment horizontal="center" vertical="center" wrapText="1"/>
      <protection locked="0"/>
    </xf>
    <xf numFmtId="0" fontId="18" fillId="0" borderId="0" xfId="0" applyFont="1" applyProtection="1"/>
    <xf numFmtId="0" fontId="27" fillId="0" borderId="0" xfId="0" applyFont="1" applyProtection="1"/>
    <xf numFmtId="0" fontId="3" fillId="0" borderId="0" xfId="0" applyFont="1" applyProtection="1"/>
    <xf numFmtId="0" fontId="1" fillId="0" borderId="0" xfId="0" applyFont="1" applyProtection="1"/>
    <xf numFmtId="0" fontId="6" fillId="0" borderId="0" xfId="0" applyFont="1"/>
    <xf numFmtId="0" fontId="7" fillId="0" borderId="0" xfId="0" applyFont="1" applyProtection="1">
      <protection locked="0"/>
    </xf>
    <xf numFmtId="0" fontId="13" fillId="0" borderId="1" xfId="0" applyFont="1" applyBorder="1" applyAlignment="1">
      <alignment horizontal="left" vertical="center" wrapText="1"/>
    </xf>
    <xf numFmtId="4" fontId="13" fillId="4" borderId="1" xfId="0" applyNumberFormat="1" applyFont="1" applyFill="1" applyBorder="1" applyAlignment="1" applyProtection="1">
      <alignment horizontal="center" vertical="center" wrapText="1"/>
    </xf>
    <xf numFmtId="0" fontId="13" fillId="0" borderId="1" xfId="0" applyFont="1" applyFill="1" applyBorder="1" applyAlignment="1" applyProtection="1">
      <alignment horizontal="left" vertical="center" wrapText="1"/>
    </xf>
    <xf numFmtId="0" fontId="18" fillId="0" borderId="0" xfId="0" applyFont="1" applyProtection="1"/>
    <xf numFmtId="0" fontId="29" fillId="0" borderId="0" xfId="0" applyFont="1" applyProtection="1"/>
    <xf numFmtId="0" fontId="13" fillId="0" borderId="1" xfId="0" applyFont="1" applyBorder="1" applyAlignment="1">
      <alignment horizontal="justify" vertical="center" wrapText="1"/>
    </xf>
    <xf numFmtId="0" fontId="13" fillId="7" borderId="1" xfId="0" applyFont="1" applyFill="1" applyBorder="1" applyAlignment="1">
      <alignment horizontal="justify" vertical="center" wrapText="1"/>
    </xf>
    <xf numFmtId="0" fontId="5" fillId="0" borderId="0" xfId="0" applyFont="1" applyProtection="1"/>
    <xf numFmtId="0" fontId="10" fillId="0" borderId="0" xfId="0" applyFont="1" applyProtection="1"/>
    <xf numFmtId="0" fontId="3" fillId="0" borderId="0" xfId="0" applyFont="1" applyProtection="1"/>
    <xf numFmtId="3" fontId="11" fillId="0" borderId="0" xfId="0" quotePrefix="1" applyNumberFormat="1" applyFont="1" applyBorder="1" applyAlignment="1" applyProtection="1">
      <alignment horizontal="center" vertical="center"/>
    </xf>
    <xf numFmtId="3" fontId="11" fillId="5" borderId="0" xfId="0" quotePrefix="1" applyNumberFormat="1" applyFont="1" applyFill="1" applyBorder="1" applyAlignment="1" applyProtection="1">
      <alignment horizontal="center" vertical="center"/>
    </xf>
    <xf numFmtId="0" fontId="1" fillId="0" borderId="0" xfId="0" applyFont="1" applyProtection="1"/>
    <xf numFmtId="3" fontId="12" fillId="0" borderId="1" xfId="0" quotePrefix="1" applyNumberFormat="1" applyFont="1" applyBorder="1" applyAlignment="1" applyProtection="1">
      <alignment horizontal="center" vertical="center"/>
    </xf>
    <xf numFmtId="3" fontId="12" fillId="5" borderId="1" xfId="0" quotePrefix="1" applyNumberFormat="1" applyFont="1" applyFill="1" applyBorder="1" applyAlignment="1" applyProtection="1">
      <alignment horizontal="center" vertical="center"/>
    </xf>
    <xf numFmtId="3" fontId="12" fillId="0" borderId="1" xfId="0" quotePrefix="1" applyNumberFormat="1" applyFont="1" applyBorder="1" applyAlignment="1" applyProtection="1">
      <alignment horizontal="center" vertical="center"/>
      <protection locked="0"/>
    </xf>
    <xf numFmtId="0" fontId="13" fillId="0" borderId="1" xfId="0" applyFont="1" applyBorder="1" applyAlignment="1" applyProtection="1">
      <alignment horizontal="left" vertical="center" wrapText="1"/>
    </xf>
    <xf numFmtId="0" fontId="6" fillId="0" borderId="0" xfId="0" applyFont="1"/>
    <xf numFmtId="0" fontId="7" fillId="0" borderId="0" xfId="0" applyFont="1" applyProtection="1">
      <protection locked="0"/>
    </xf>
    <xf numFmtId="0" fontId="13" fillId="0" borderId="1" xfId="0" applyFont="1" applyBorder="1" applyAlignment="1" applyProtection="1">
      <alignment horizontal="justify" vertical="center" wrapText="1"/>
    </xf>
    <xf numFmtId="0" fontId="5" fillId="0" borderId="0" xfId="0" applyFont="1" applyAlignment="1" applyProtection="1">
      <alignment horizontal="center" vertical="center"/>
    </xf>
    <xf numFmtId="3" fontId="5" fillId="0" borderId="0" xfId="0" applyNumberFormat="1" applyFont="1" applyProtection="1"/>
    <xf numFmtId="0" fontId="16" fillId="0" borderId="0" xfId="0" applyFont="1" applyProtection="1"/>
    <xf numFmtId="0" fontId="32" fillId="5" borderId="0" xfId="0" applyFont="1" applyFill="1" applyProtection="1">
      <protection locked="0"/>
    </xf>
    <xf numFmtId="0" fontId="32" fillId="5" borderId="0" xfId="0" applyFont="1" applyFill="1" applyProtection="1"/>
    <xf numFmtId="0" fontId="6" fillId="0" borderId="0" xfId="0" applyNumberFormat="1" applyFont="1"/>
    <xf numFmtId="0" fontId="6" fillId="0" borderId="0" xfId="0" applyFont="1" applyAlignment="1">
      <alignment vertical="center"/>
    </xf>
    <xf numFmtId="0" fontId="6" fillId="0" borderId="0" xfId="0" applyFont="1" applyAlignment="1">
      <alignment horizontal="left"/>
    </xf>
    <xf numFmtId="0" fontId="13" fillId="0" borderId="1" xfId="0" applyFont="1" applyBorder="1" applyAlignment="1" applyProtection="1">
      <alignment horizontal="center" vertical="center" wrapText="1"/>
    </xf>
    <xf numFmtId="4" fontId="13" fillId="0" borderId="1" xfId="0" applyNumberFormat="1" applyFont="1" applyFill="1" applyBorder="1" applyAlignment="1" applyProtection="1">
      <alignment horizontal="center" vertical="center" wrapText="1"/>
      <protection locked="0"/>
    </xf>
    <xf numFmtId="3" fontId="13" fillId="0" borderId="1" xfId="0" applyNumberFormat="1" applyFont="1" applyFill="1" applyBorder="1" applyAlignment="1" applyProtection="1">
      <alignment horizontal="center" vertical="center" wrapText="1"/>
    </xf>
    <xf numFmtId="0" fontId="18" fillId="0" borderId="0" xfId="0" applyFont="1" applyProtection="1"/>
    <xf numFmtId="3" fontId="13" fillId="0" borderId="1" xfId="0" applyNumberFormat="1" applyFont="1" applyBorder="1" applyAlignment="1" applyProtection="1">
      <alignment horizontal="center" vertical="center" wrapText="1"/>
    </xf>
    <xf numFmtId="0" fontId="12" fillId="0" borderId="0" xfId="0" applyFont="1" applyProtection="1"/>
    <xf numFmtId="0" fontId="11" fillId="3" borderId="1" xfId="1" applyFont="1" applyFill="1" applyBorder="1" applyAlignment="1" applyProtection="1">
      <alignment horizontal="center" vertical="center" wrapText="1"/>
    </xf>
    <xf numFmtId="3" fontId="11" fillId="3" borderId="1" xfId="1" applyNumberFormat="1" applyFont="1" applyFill="1" applyBorder="1" applyAlignment="1" applyProtection="1">
      <alignment horizontal="center" vertical="center" wrapText="1"/>
    </xf>
    <xf numFmtId="0" fontId="11" fillId="3" borderId="4" xfId="1" applyFont="1" applyFill="1" applyBorder="1" applyAlignment="1" applyProtection="1">
      <alignment horizontal="center" vertical="center" wrapText="1"/>
    </xf>
    <xf numFmtId="4" fontId="11" fillId="3" borderId="4" xfId="1" applyNumberFormat="1" applyFont="1" applyFill="1" applyBorder="1" applyAlignment="1" applyProtection="1">
      <alignment horizontal="center" vertical="center" wrapText="1"/>
    </xf>
    <xf numFmtId="0" fontId="24" fillId="3" borderId="1" xfId="1" applyFont="1" applyFill="1" applyBorder="1" applyAlignment="1" applyProtection="1">
      <alignment horizontal="center" vertical="center" wrapText="1"/>
    </xf>
    <xf numFmtId="0" fontId="24" fillId="3" borderId="4" xfId="1" applyFont="1" applyFill="1" applyBorder="1" applyAlignment="1" applyProtection="1">
      <alignment horizontal="center" vertical="center" wrapText="1"/>
    </xf>
    <xf numFmtId="0" fontId="6" fillId="0" borderId="0" xfId="0" applyFont="1" applyProtection="1"/>
    <xf numFmtId="0" fontId="37" fillId="0" borderId="0" xfId="0" applyFont="1" applyProtection="1"/>
    <xf numFmtId="4" fontId="12" fillId="4" borderId="1" xfId="0" applyNumberFormat="1" applyFont="1" applyFill="1" applyBorder="1" applyAlignment="1" applyProtection="1">
      <alignment horizontal="center" vertical="center"/>
    </xf>
    <xf numFmtId="3" fontId="12" fillId="4" borderId="1" xfId="0" applyNumberFormat="1" applyFont="1" applyFill="1" applyBorder="1" applyAlignment="1" applyProtection="1">
      <alignment horizontal="center" vertical="center"/>
    </xf>
    <xf numFmtId="4" fontId="13" fillId="4" borderId="1" xfId="0" applyNumberFormat="1" applyFont="1" applyFill="1" applyBorder="1" applyAlignment="1" applyProtection="1">
      <alignment horizontal="center" vertical="center"/>
    </xf>
    <xf numFmtId="0" fontId="18" fillId="0" borderId="0" xfId="0" applyFont="1" applyAlignment="1" applyProtection="1">
      <alignment vertical="center"/>
    </xf>
    <xf numFmtId="3" fontId="19" fillId="0" borderId="0" xfId="0" applyNumberFormat="1" applyFont="1" applyProtection="1"/>
    <xf numFmtId="0" fontId="38" fillId="0" borderId="0" xfId="0" applyFont="1" applyProtection="1"/>
    <xf numFmtId="0" fontId="39" fillId="0" borderId="0" xfId="0" applyFont="1" applyAlignment="1">
      <alignment horizontal="left" vertical="center" indent="1"/>
    </xf>
    <xf numFmtId="0" fontId="40" fillId="6" borderId="5" xfId="0" applyFont="1" applyFill="1" applyBorder="1" applyAlignment="1">
      <alignment horizontal="left" vertical="center" indent="1"/>
    </xf>
    <xf numFmtId="0" fontId="40" fillId="0" borderId="5" xfId="0" applyFont="1" applyBorder="1" applyAlignment="1">
      <alignment horizontal="left" vertical="center" indent="1"/>
    </xf>
    <xf numFmtId="0" fontId="18" fillId="3" borderId="0" xfId="0" applyFont="1" applyFill="1" applyProtection="1"/>
    <xf numFmtId="0" fontId="40" fillId="0" borderId="0" xfId="0" applyFont="1" applyBorder="1" applyAlignment="1">
      <alignment horizontal="left" vertical="center" indent="1"/>
    </xf>
    <xf numFmtId="0" fontId="13" fillId="0" borderId="0" xfId="0" applyFont="1" applyBorder="1" applyAlignment="1" applyProtection="1">
      <alignment horizontal="justify" vertical="center" wrapText="1"/>
    </xf>
    <xf numFmtId="0" fontId="20" fillId="0" borderId="0" xfId="0" applyFont="1" applyFill="1" applyProtection="1"/>
    <xf numFmtId="0" fontId="23" fillId="0" borderId="0" xfId="0" applyFont="1" applyFill="1" applyProtection="1"/>
    <xf numFmtId="0" fontId="19" fillId="0" borderId="0" xfId="0" applyFont="1" applyFill="1" applyProtection="1"/>
    <xf numFmtId="4" fontId="13" fillId="0" borderId="1" xfId="0" applyNumberFormat="1" applyFont="1" applyFill="1" applyBorder="1" applyAlignment="1" applyProtection="1">
      <alignment horizontal="center" vertical="center" wrapText="1"/>
    </xf>
    <xf numFmtId="0" fontId="6" fillId="0" borderId="0" xfId="0" applyFont="1" applyProtection="1">
      <protection locked="0"/>
    </xf>
    <xf numFmtId="0" fontId="19" fillId="0" borderId="0" xfId="0" applyFont="1" applyAlignment="1" applyProtection="1">
      <alignment horizontal="center" vertical="center"/>
    </xf>
    <xf numFmtId="3" fontId="13" fillId="2" borderId="1" xfId="0" applyNumberFormat="1" applyFont="1" applyFill="1" applyBorder="1" applyAlignment="1" applyProtection="1">
      <alignment horizontal="center" vertical="center" wrapText="1"/>
    </xf>
    <xf numFmtId="0" fontId="41" fillId="0" borderId="0" xfId="0" applyFont="1" applyProtection="1"/>
    <xf numFmtId="4" fontId="12" fillId="0" borderId="0" xfId="0" applyNumberFormat="1" applyFont="1" applyFill="1" applyBorder="1" applyAlignment="1" applyProtection="1">
      <alignment horizontal="center" vertical="center"/>
    </xf>
    <xf numFmtId="0" fontId="13" fillId="5" borderId="1" xfId="0" applyFont="1" applyFill="1" applyBorder="1" applyAlignment="1" applyProtection="1">
      <alignment horizontal="center" vertical="center" wrapText="1"/>
    </xf>
    <xf numFmtId="0" fontId="24" fillId="0" borderId="0" xfId="0" applyFont="1" applyBorder="1" applyAlignment="1" applyProtection="1">
      <alignment horizontal="justify" vertical="center" wrapText="1"/>
    </xf>
    <xf numFmtId="0" fontId="11" fillId="0" borderId="0" xfId="0" applyFont="1" applyBorder="1" applyAlignment="1" applyProtection="1">
      <alignment horizontal="justify" vertical="center" wrapText="1"/>
    </xf>
    <xf numFmtId="3" fontId="20" fillId="0" borderId="0" xfId="0" applyNumberFormat="1" applyFont="1" applyAlignment="1" applyProtection="1">
      <alignment horizontal="center"/>
    </xf>
    <xf numFmtId="0" fontId="21" fillId="0" borderId="1" xfId="0" applyFont="1" applyBorder="1"/>
    <xf numFmtId="0" fontId="40" fillId="0" borderId="1" xfId="0" applyFont="1" applyFill="1" applyBorder="1" applyAlignment="1">
      <alignment horizontal="left" vertical="center" indent="1"/>
    </xf>
    <xf numFmtId="0" fontId="40" fillId="0" borderId="1" xfId="0" applyFont="1" applyBorder="1" applyAlignment="1">
      <alignment horizontal="left" vertical="center" indent="1"/>
    </xf>
    <xf numFmtId="0" fontId="13" fillId="0" borderId="0" xfId="0" applyFont="1" applyProtection="1"/>
    <xf numFmtId="0" fontId="13" fillId="0" borderId="0" xfId="0" applyFont="1" applyAlignment="1" applyProtection="1">
      <alignment horizontal="center" vertical="center"/>
    </xf>
    <xf numFmtId="3" fontId="13" fillId="0" borderId="0" xfId="0" applyNumberFormat="1" applyFont="1" applyProtection="1"/>
    <xf numFmtId="0" fontId="13" fillId="0" borderId="1" xfId="0" applyFont="1" applyBorder="1" applyAlignment="1" applyProtection="1">
      <alignment horizontal="left" vertical="top" wrapText="1"/>
    </xf>
    <xf numFmtId="0" fontId="13" fillId="0" borderId="4" xfId="0" applyFont="1" applyBorder="1" applyAlignment="1" applyProtection="1">
      <alignment horizontal="left" vertical="top" wrapText="1"/>
    </xf>
    <xf numFmtId="3" fontId="6" fillId="0" borderId="1" xfId="0" applyNumberFormat="1" applyFont="1" applyBorder="1" applyAlignment="1">
      <alignment horizontal="center" vertical="center" wrapText="1"/>
    </xf>
    <xf numFmtId="0" fontId="6" fillId="0" borderId="0" xfId="0" applyFont="1" applyAlignment="1" applyProtection="1">
      <alignment horizontal="center" vertical="center"/>
    </xf>
    <xf numFmtId="4" fontId="13" fillId="4" borderId="1" xfId="0" applyNumberFormat="1" applyFont="1" applyFill="1" applyBorder="1" applyAlignment="1" applyProtection="1">
      <alignment horizontal="center" vertical="center" wrapText="1"/>
      <protection locked="0"/>
    </xf>
    <xf numFmtId="3" fontId="6" fillId="0" borderId="0" xfId="0" applyNumberFormat="1" applyFont="1" applyProtection="1"/>
    <xf numFmtId="3" fontId="12" fillId="0" borderId="1" xfId="0" quotePrefix="1" applyNumberFormat="1" applyFont="1" applyBorder="1" applyAlignment="1" applyProtection="1">
      <alignment horizontal="center" vertical="center"/>
    </xf>
    <xf numFmtId="3" fontId="12" fillId="5" borderId="1" xfId="0" quotePrefix="1" applyNumberFormat="1" applyFont="1" applyFill="1" applyBorder="1" applyAlignment="1" applyProtection="1">
      <alignment horizontal="center" vertical="center"/>
    </xf>
    <xf numFmtId="0" fontId="13" fillId="0" borderId="1" xfId="0" applyFont="1" applyBorder="1" applyAlignment="1" applyProtection="1">
      <alignment horizontal="left" vertical="center" wrapText="1"/>
    </xf>
    <xf numFmtId="0" fontId="20" fillId="0" borderId="0" xfId="0" applyFont="1" applyProtection="1"/>
    <xf numFmtId="0" fontId="13" fillId="0" borderId="1" xfId="0" applyFont="1" applyBorder="1" applyAlignment="1" applyProtection="1">
      <alignment horizontal="justify" vertical="center" wrapText="1"/>
    </xf>
    <xf numFmtId="0" fontId="12" fillId="0" borderId="1" xfId="0" applyFont="1" applyBorder="1" applyAlignment="1" applyProtection="1">
      <alignment horizontal="justify" vertical="center" wrapText="1"/>
    </xf>
    <xf numFmtId="0" fontId="21" fillId="0" borderId="0" xfId="0" applyFont="1" applyProtection="1"/>
    <xf numFmtId="0" fontId="16" fillId="0" borderId="0" xfId="0" applyFont="1" applyProtection="1"/>
    <xf numFmtId="3" fontId="12" fillId="0" borderId="1" xfId="0" quotePrefix="1" applyNumberFormat="1" applyFont="1" applyBorder="1" applyAlignment="1" applyProtection="1">
      <alignment horizontal="center" vertical="center"/>
      <protection locked="0"/>
    </xf>
    <xf numFmtId="4" fontId="13" fillId="4" borderId="1" xfId="0" applyNumberFormat="1" applyFont="1" applyFill="1" applyBorder="1" applyAlignment="1" applyProtection="1">
      <alignment horizontal="center" vertical="center" wrapText="1"/>
    </xf>
    <xf numFmtId="0" fontId="13" fillId="0" borderId="1" xfId="0" applyFont="1" applyBorder="1" applyAlignment="1" applyProtection="1">
      <alignment horizontal="center" vertical="center" wrapText="1"/>
    </xf>
    <xf numFmtId="4" fontId="11" fillId="3" borderId="1" xfId="1" applyNumberFormat="1" applyFont="1" applyFill="1" applyBorder="1" applyAlignment="1" applyProtection="1">
      <alignment horizontal="center" vertical="center" wrapText="1"/>
    </xf>
    <xf numFmtId="3" fontId="11" fillId="3" borderId="4" xfId="1" applyNumberFormat="1" applyFont="1" applyFill="1" applyBorder="1" applyAlignment="1" applyProtection="1">
      <alignment horizontal="center" vertical="center" wrapText="1"/>
    </xf>
    <xf numFmtId="0" fontId="13" fillId="0" borderId="1" xfId="0" applyFont="1" applyFill="1" applyBorder="1" applyAlignment="1" applyProtection="1">
      <alignment horizontal="left" vertical="center" wrapText="1"/>
    </xf>
    <xf numFmtId="0" fontId="13" fillId="0" borderId="1" xfId="0" applyFont="1" applyBorder="1" applyAlignment="1" applyProtection="1">
      <alignment vertical="center" wrapText="1"/>
    </xf>
    <xf numFmtId="0" fontId="13" fillId="0" borderId="1" xfId="0" applyFont="1" applyBorder="1" applyAlignment="1" applyProtection="1">
      <alignment horizontal="center" vertical="center" wrapText="1"/>
      <protection locked="0"/>
    </xf>
    <xf numFmtId="4" fontId="13" fillId="0" borderId="1" xfId="0" applyNumberFormat="1" applyFont="1" applyFill="1" applyBorder="1" applyAlignment="1" applyProtection="1">
      <alignment horizontal="center" vertical="center" wrapText="1"/>
      <protection locked="0"/>
    </xf>
    <xf numFmtId="3" fontId="13" fillId="0" borderId="1" xfId="0" applyNumberFormat="1" applyFont="1" applyFill="1" applyBorder="1" applyAlignment="1" applyProtection="1">
      <alignment horizontal="center" vertical="center" wrapText="1"/>
    </xf>
    <xf numFmtId="0" fontId="18" fillId="0" borderId="0" xfId="0" applyFont="1" applyProtection="1"/>
    <xf numFmtId="3" fontId="13" fillId="0" borderId="1" xfId="0" applyNumberFormat="1" applyFont="1" applyBorder="1" applyAlignment="1" applyProtection="1">
      <alignment horizontal="center" vertical="center" wrapText="1"/>
    </xf>
    <xf numFmtId="0" fontId="6" fillId="0" borderId="1" xfId="0" applyFont="1" applyBorder="1" applyAlignment="1">
      <alignment horizontal="center" vertical="center" wrapText="1"/>
    </xf>
    <xf numFmtId="0" fontId="13" fillId="0" borderId="1" xfId="0" applyFont="1" applyBorder="1" applyAlignment="1">
      <alignment horizontal="left" vertical="center" wrapText="1"/>
    </xf>
    <xf numFmtId="0" fontId="13" fillId="0" borderId="1" xfId="0" applyFont="1" applyFill="1" applyBorder="1" applyAlignment="1" applyProtection="1">
      <alignment vertical="center" wrapText="1"/>
    </xf>
    <xf numFmtId="0" fontId="13" fillId="0" borderId="1" xfId="0" applyFont="1" applyFill="1" applyBorder="1" applyAlignment="1" applyProtection="1">
      <alignment horizontal="justify" vertical="center" wrapText="1"/>
    </xf>
    <xf numFmtId="0" fontId="11" fillId="3" borderId="1" xfId="1" applyFont="1" applyFill="1" applyBorder="1" applyAlignment="1" applyProtection="1">
      <alignment horizontal="center" vertical="center" wrapText="1"/>
    </xf>
    <xf numFmtId="3" fontId="11" fillId="3" borderId="1" xfId="1" applyNumberFormat="1" applyFont="1" applyFill="1" applyBorder="1" applyAlignment="1" applyProtection="1">
      <alignment horizontal="center" vertical="center" wrapText="1"/>
    </xf>
    <xf numFmtId="0" fontId="11" fillId="3" borderId="4" xfId="1" applyFont="1" applyFill="1" applyBorder="1" applyAlignment="1" applyProtection="1">
      <alignment horizontal="center" vertical="center" wrapText="1"/>
    </xf>
    <xf numFmtId="4" fontId="11" fillId="3" borderId="4" xfId="1" applyNumberFormat="1" applyFont="1" applyFill="1" applyBorder="1" applyAlignment="1" applyProtection="1">
      <alignment horizontal="center" vertical="center" wrapText="1"/>
    </xf>
    <xf numFmtId="0" fontId="13" fillId="0" borderId="1" xfId="0" applyFont="1" applyFill="1" applyBorder="1" applyAlignment="1" applyProtection="1">
      <alignment horizontal="left" vertical="top" wrapText="1"/>
    </xf>
    <xf numFmtId="0" fontId="12" fillId="0" borderId="1" xfId="0" applyFont="1" applyBorder="1" applyAlignment="1" applyProtection="1">
      <alignment horizontal="center" vertical="center" wrapText="1"/>
    </xf>
    <xf numFmtId="0" fontId="6" fillId="0" borderId="0" xfId="0" applyFont="1" applyAlignment="1">
      <alignment horizontal="left" vertical="center"/>
    </xf>
    <xf numFmtId="0" fontId="6" fillId="0" borderId="0" xfId="0" applyFont="1" applyBorder="1" applyAlignment="1">
      <alignment horizontal="left" vertical="center" wrapText="1"/>
    </xf>
    <xf numFmtId="0" fontId="0" fillId="0" borderId="0" xfId="0" applyAlignment="1">
      <alignment vertical="center"/>
    </xf>
    <xf numFmtId="0" fontId="0" fillId="0" borderId="0" xfId="0" applyAlignment="1"/>
    <xf numFmtId="0" fontId="6" fillId="0" borderId="0" xfId="0" applyFont="1" applyAlignment="1">
      <alignment horizontal="left" vertical="center"/>
    </xf>
    <xf numFmtId="0" fontId="12" fillId="3" borderId="2" xfId="0" applyFont="1" applyFill="1" applyBorder="1" applyAlignment="1" applyProtection="1">
      <alignment horizontal="left" vertical="center" wrapText="1"/>
    </xf>
    <xf numFmtId="0" fontId="12" fillId="3" borderId="3" xfId="0" applyFont="1" applyFill="1" applyBorder="1" applyAlignment="1" applyProtection="1">
      <alignment horizontal="left" vertical="center" wrapText="1"/>
    </xf>
    <xf numFmtId="0" fontId="6" fillId="0" borderId="0" xfId="0" applyFont="1" applyAlignment="1">
      <alignment horizontal="left" vertical="center"/>
    </xf>
    <xf numFmtId="0" fontId="6" fillId="0" borderId="0" xfId="0" applyFont="1" applyAlignment="1">
      <alignment horizontal="left" vertical="center" wrapText="1"/>
    </xf>
    <xf numFmtId="0" fontId="6" fillId="0" borderId="0" xfId="0" applyFont="1" applyAlignment="1" applyProtection="1">
      <alignment horizontal="left"/>
      <protection locked="0"/>
    </xf>
    <xf numFmtId="0" fontId="6" fillId="0" borderId="0" xfId="0" applyFont="1" applyAlignment="1" applyProtection="1">
      <alignment horizontal="left"/>
    </xf>
    <xf numFmtId="0" fontId="34" fillId="3" borderId="0" xfId="0" applyFont="1" applyFill="1" applyAlignment="1" applyProtection="1">
      <alignment horizontal="center"/>
    </xf>
    <xf numFmtId="0" fontId="6" fillId="0" borderId="0" xfId="0" applyFont="1" applyBorder="1" applyAlignment="1">
      <alignment horizontal="left" vertical="center" wrapText="1"/>
    </xf>
    <xf numFmtId="0" fontId="16" fillId="0" borderId="0" xfId="0" applyFont="1" applyBorder="1" applyAlignment="1">
      <alignment horizontal="left" vertical="center" wrapText="1"/>
    </xf>
    <xf numFmtId="0" fontId="12" fillId="3" borderId="2" xfId="0" applyFont="1" applyFill="1" applyBorder="1" applyAlignment="1">
      <alignment horizontal="left" vertical="center"/>
    </xf>
    <xf numFmtId="0" fontId="12" fillId="3" borderId="3" xfId="0" applyFont="1" applyFill="1" applyBorder="1" applyAlignment="1">
      <alignment horizontal="left" vertical="center"/>
    </xf>
    <xf numFmtId="0" fontId="35" fillId="3" borderId="0" xfId="0" applyFont="1" applyFill="1" applyAlignment="1" applyProtection="1">
      <alignment horizontal="center"/>
    </xf>
    <xf numFmtId="0" fontId="12" fillId="3" borderId="1" xfId="0" applyFont="1" applyFill="1" applyBorder="1" applyAlignment="1" applyProtection="1">
      <alignment horizontal="left" vertical="center" wrapText="1"/>
    </xf>
    <xf numFmtId="0" fontId="6" fillId="0" borderId="0" xfId="0" applyFont="1" applyAlignment="1" applyProtection="1">
      <alignment horizontal="left" vertical="center" wrapText="1"/>
    </xf>
    <xf numFmtId="0" fontId="36" fillId="3" borderId="0" xfId="0" applyFont="1" applyFill="1" applyAlignment="1" applyProtection="1">
      <alignment horizontal="center"/>
    </xf>
    <xf numFmtId="0" fontId="7" fillId="0" borderId="0" xfId="0" applyFont="1" applyAlignment="1" applyProtection="1">
      <alignment horizontal="left" vertical="center" wrapText="1"/>
    </xf>
    <xf numFmtId="0" fontId="6" fillId="5" borderId="0" xfId="0" applyFont="1" applyFill="1" applyAlignment="1" applyProtection="1">
      <alignment horizontal="left" vertical="center" wrapText="1"/>
    </xf>
  </cellXfs>
  <cellStyles count="5">
    <cellStyle name="Navadno" xfId="0" builtinId="0"/>
    <cellStyle name="Navadno 2" xfId="1"/>
    <cellStyle name="Navadno 3" xfId="4"/>
    <cellStyle name="Normal_radmila-MESO IN MESNI" xfId="2"/>
    <cellStyle name="Normal_renata - vse-MLEKO-IN-MLECNI" xfId="3"/>
  </cellStyles>
  <dxfs count="0"/>
  <tableStyles count="0" defaultTableStyle="TableStyleMedium9" defaultPivotStyle="PivotStyleLight16"/>
  <colors>
    <mruColors>
      <color rgb="FFBEBEBE"/>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J117"/>
  <sheetViews>
    <sheetView view="pageBreakPreview" zoomScale="120" zoomScaleNormal="100" zoomScaleSheetLayoutView="120" workbookViewId="0">
      <pane ySplit="6" topLeftCell="A70" activePane="bottomLeft" state="frozen"/>
      <selection activeCell="E56" sqref="E56"/>
      <selection pane="bottomLeft" activeCell="A65" sqref="A65"/>
    </sheetView>
  </sheetViews>
  <sheetFormatPr defaultColWidth="9.28515625" defaultRowHeight="15.75" x14ac:dyDescent="0.3"/>
  <cols>
    <col min="1" max="1" width="4.140625" style="1" customWidth="1"/>
    <col min="2" max="2" width="31.42578125" style="21" customWidth="1"/>
    <col min="3" max="3" width="7" style="6" customWidth="1"/>
    <col min="4" max="4" width="4.42578125" style="7" customWidth="1"/>
    <col min="5" max="5" width="20.7109375" style="1" customWidth="1"/>
    <col min="6" max="9" width="10.85546875" style="1" customWidth="1"/>
    <col min="10" max="10" width="8.28515625" style="1" customWidth="1"/>
    <col min="11" max="16384" width="9.28515625" style="2"/>
  </cols>
  <sheetData>
    <row r="1" spans="1:10" s="18" customFormat="1" ht="15.75" customHeight="1" x14ac:dyDescent="0.25">
      <c r="A1" s="179" t="s">
        <v>2</v>
      </c>
      <c r="B1" s="179"/>
      <c r="C1" s="179"/>
      <c r="D1" s="179"/>
      <c r="E1" s="179"/>
      <c r="F1" s="119"/>
      <c r="G1" s="180" t="s">
        <v>793</v>
      </c>
      <c r="H1" s="180"/>
      <c r="I1" s="180"/>
      <c r="J1" s="180"/>
    </row>
    <row r="2" spans="1:10" s="17" customFormat="1" ht="6" customHeight="1" x14ac:dyDescent="0.15">
      <c r="A2" s="16"/>
      <c r="B2" s="16"/>
      <c r="C2" s="120"/>
      <c r="D2" s="107"/>
      <c r="E2" s="16"/>
      <c r="F2" s="16"/>
      <c r="G2" s="16"/>
      <c r="H2" s="16"/>
      <c r="I2" s="16"/>
      <c r="J2" s="16"/>
    </row>
    <row r="3" spans="1:10" s="18" customFormat="1" ht="18" x14ac:dyDescent="0.25">
      <c r="A3" s="181" t="s">
        <v>818</v>
      </c>
      <c r="B3" s="181"/>
      <c r="C3" s="181"/>
      <c r="D3" s="181"/>
      <c r="E3" s="181"/>
      <c r="F3" s="181"/>
      <c r="G3" s="181"/>
      <c r="H3" s="181"/>
      <c r="I3" s="181"/>
      <c r="J3" s="181"/>
    </row>
    <row r="4" spans="1:10" s="17" customFormat="1" ht="6" customHeight="1" x14ac:dyDescent="0.15">
      <c r="A4" s="16"/>
      <c r="B4" s="16"/>
      <c r="C4" s="120"/>
      <c r="D4" s="107"/>
      <c r="E4" s="16"/>
      <c r="F4" s="16"/>
      <c r="G4" s="16"/>
      <c r="H4" s="16"/>
      <c r="I4" s="16"/>
      <c r="J4" s="16"/>
    </row>
    <row r="5" spans="1:10" s="22" customFormat="1" ht="45" x14ac:dyDescent="0.15">
      <c r="A5" s="95" t="s">
        <v>3</v>
      </c>
      <c r="B5" s="95" t="s">
        <v>4</v>
      </c>
      <c r="C5" s="96" t="s">
        <v>5</v>
      </c>
      <c r="D5" s="96" t="s">
        <v>78</v>
      </c>
      <c r="E5" s="47" t="s">
        <v>6</v>
      </c>
      <c r="F5" s="47" t="s">
        <v>67</v>
      </c>
      <c r="G5" s="47" t="s">
        <v>68</v>
      </c>
      <c r="H5" s="47" t="s">
        <v>186</v>
      </c>
      <c r="I5" s="47" t="s">
        <v>71</v>
      </c>
      <c r="J5" s="47" t="s">
        <v>366</v>
      </c>
    </row>
    <row r="6" spans="1:10" s="22" customFormat="1" ht="11.25" x14ac:dyDescent="0.15">
      <c r="A6" s="97">
        <v>1</v>
      </c>
      <c r="B6" s="97">
        <v>2</v>
      </c>
      <c r="C6" s="48">
        <v>3</v>
      </c>
      <c r="D6" s="48">
        <v>4</v>
      </c>
      <c r="E6" s="48">
        <v>5</v>
      </c>
      <c r="F6" s="48">
        <v>6</v>
      </c>
      <c r="G6" s="98" t="s">
        <v>69</v>
      </c>
      <c r="H6" s="48" t="s">
        <v>70</v>
      </c>
      <c r="I6" s="98" t="s">
        <v>72</v>
      </c>
      <c r="J6" s="48">
        <v>10</v>
      </c>
    </row>
    <row r="7" spans="1:10" s="92" customFormat="1" ht="15" customHeight="1" x14ac:dyDescent="0.2">
      <c r="A7" s="175" t="s">
        <v>953</v>
      </c>
      <c r="B7" s="176"/>
      <c r="C7" s="176"/>
      <c r="D7" s="176"/>
      <c r="E7" s="176"/>
      <c r="F7" s="176"/>
      <c r="G7" s="176"/>
      <c r="H7" s="176"/>
      <c r="I7" s="176"/>
      <c r="J7" s="176"/>
    </row>
    <row r="8" spans="1:10" s="92" customFormat="1" ht="30" customHeight="1" x14ac:dyDescent="0.2">
      <c r="A8" s="89">
        <v>1</v>
      </c>
      <c r="B8" s="77" t="s">
        <v>377</v>
      </c>
      <c r="C8" s="93">
        <v>8000</v>
      </c>
      <c r="D8" s="93" t="s">
        <v>0</v>
      </c>
      <c r="E8" s="54"/>
      <c r="F8" s="90"/>
      <c r="G8" s="62">
        <f t="shared" ref="G8:G14" si="0">C8*F8</f>
        <v>0</v>
      </c>
      <c r="H8" s="62">
        <f t="shared" ref="H8:H14" si="1">G8*0.095</f>
        <v>0</v>
      </c>
      <c r="I8" s="62">
        <f t="shared" ref="I8:I14" si="2">G8+H8</f>
        <v>0</v>
      </c>
      <c r="J8" s="91"/>
    </row>
    <row r="9" spans="1:10" s="92" customFormat="1" ht="30" customHeight="1" x14ac:dyDescent="0.2">
      <c r="A9" s="89">
        <v>2</v>
      </c>
      <c r="B9" s="77" t="s">
        <v>378</v>
      </c>
      <c r="C9" s="93">
        <v>600</v>
      </c>
      <c r="D9" s="93" t="s">
        <v>0</v>
      </c>
      <c r="E9" s="54"/>
      <c r="F9" s="90"/>
      <c r="G9" s="62">
        <f t="shared" si="0"/>
        <v>0</v>
      </c>
      <c r="H9" s="62">
        <f t="shared" si="1"/>
        <v>0</v>
      </c>
      <c r="I9" s="62">
        <f t="shared" si="2"/>
        <v>0</v>
      </c>
      <c r="J9" s="91"/>
    </row>
    <row r="10" spans="1:10" s="92" customFormat="1" ht="30" customHeight="1" x14ac:dyDescent="0.2">
      <c r="A10" s="89">
        <v>3</v>
      </c>
      <c r="B10" s="77" t="s">
        <v>379</v>
      </c>
      <c r="C10" s="93">
        <v>6000</v>
      </c>
      <c r="D10" s="93" t="s">
        <v>0</v>
      </c>
      <c r="E10" s="54"/>
      <c r="F10" s="90"/>
      <c r="G10" s="62">
        <f t="shared" ref="G10" si="3">C10*F10</f>
        <v>0</v>
      </c>
      <c r="H10" s="62">
        <f t="shared" ref="H10" si="4">G10*0.095</f>
        <v>0</v>
      </c>
      <c r="I10" s="62">
        <f t="shared" ref="I10" si="5">G10+H10</f>
        <v>0</v>
      </c>
      <c r="J10" s="91"/>
    </row>
    <row r="11" spans="1:10" s="92" customFormat="1" ht="30" customHeight="1" x14ac:dyDescent="0.2">
      <c r="A11" s="89">
        <v>4</v>
      </c>
      <c r="B11" s="77" t="s">
        <v>533</v>
      </c>
      <c r="C11" s="93">
        <v>200</v>
      </c>
      <c r="D11" s="93" t="s">
        <v>0</v>
      </c>
      <c r="E11" s="54"/>
      <c r="F11" s="90"/>
      <c r="G11" s="62">
        <f t="shared" si="0"/>
        <v>0</v>
      </c>
      <c r="H11" s="62">
        <f t="shared" si="1"/>
        <v>0</v>
      </c>
      <c r="I11" s="62">
        <f t="shared" si="2"/>
        <v>0</v>
      </c>
      <c r="J11" s="91"/>
    </row>
    <row r="12" spans="1:10" s="92" customFormat="1" ht="30" customHeight="1" x14ac:dyDescent="0.2">
      <c r="A12" s="89">
        <v>5</v>
      </c>
      <c r="B12" s="77" t="s">
        <v>534</v>
      </c>
      <c r="C12" s="93">
        <v>100</v>
      </c>
      <c r="D12" s="93" t="s">
        <v>0</v>
      </c>
      <c r="E12" s="54"/>
      <c r="F12" s="90"/>
      <c r="G12" s="62">
        <f t="shared" si="0"/>
        <v>0</v>
      </c>
      <c r="H12" s="62">
        <f t="shared" si="1"/>
        <v>0</v>
      </c>
      <c r="I12" s="62">
        <f t="shared" si="2"/>
        <v>0</v>
      </c>
      <c r="J12" s="91"/>
    </row>
    <row r="13" spans="1:10" s="92" customFormat="1" ht="30" customHeight="1" x14ac:dyDescent="0.2">
      <c r="A13" s="89">
        <v>6</v>
      </c>
      <c r="B13" s="77" t="s">
        <v>380</v>
      </c>
      <c r="C13" s="93">
        <v>2000</v>
      </c>
      <c r="D13" s="93" t="s">
        <v>0</v>
      </c>
      <c r="E13" s="54"/>
      <c r="F13" s="90"/>
      <c r="G13" s="62">
        <f t="shared" si="0"/>
        <v>0</v>
      </c>
      <c r="H13" s="62">
        <f t="shared" si="1"/>
        <v>0</v>
      </c>
      <c r="I13" s="62">
        <f t="shared" si="2"/>
        <v>0</v>
      </c>
      <c r="J13" s="91"/>
    </row>
    <row r="14" spans="1:10" s="92" customFormat="1" ht="40.15" customHeight="1" x14ac:dyDescent="0.2">
      <c r="A14" s="89">
        <v>7</v>
      </c>
      <c r="B14" s="77" t="s">
        <v>791</v>
      </c>
      <c r="C14" s="93">
        <v>300</v>
      </c>
      <c r="D14" s="93" t="s">
        <v>0</v>
      </c>
      <c r="E14" s="54"/>
      <c r="F14" s="90"/>
      <c r="G14" s="62">
        <f t="shared" si="0"/>
        <v>0</v>
      </c>
      <c r="H14" s="62">
        <f t="shared" si="1"/>
        <v>0</v>
      </c>
      <c r="I14" s="62">
        <f t="shared" si="2"/>
        <v>0</v>
      </c>
      <c r="J14" s="91"/>
    </row>
    <row r="15" spans="1:10" s="92" customFormat="1" ht="27" x14ac:dyDescent="0.2">
      <c r="A15" s="89">
        <v>8</v>
      </c>
      <c r="B15" s="77" t="s">
        <v>228</v>
      </c>
      <c r="C15" s="89">
        <v>100</v>
      </c>
      <c r="D15" s="93" t="s">
        <v>1</v>
      </c>
      <c r="E15" s="54"/>
      <c r="F15" s="90"/>
      <c r="G15" s="62">
        <f t="shared" ref="G15:G27" si="6">C15*F15</f>
        <v>0</v>
      </c>
      <c r="H15" s="62">
        <f t="shared" ref="H15:H27" si="7">G15*0.095</f>
        <v>0</v>
      </c>
      <c r="I15" s="62">
        <f t="shared" ref="I15:I27" si="8">G15+H15</f>
        <v>0</v>
      </c>
      <c r="J15" s="91"/>
    </row>
    <row r="16" spans="1:10" s="92" customFormat="1" ht="27" x14ac:dyDescent="0.2">
      <c r="A16" s="89">
        <v>9</v>
      </c>
      <c r="B16" s="77" t="s">
        <v>229</v>
      </c>
      <c r="C16" s="93">
        <v>100</v>
      </c>
      <c r="D16" s="93" t="s">
        <v>1</v>
      </c>
      <c r="E16" s="54"/>
      <c r="F16" s="90"/>
      <c r="G16" s="62">
        <f t="shared" si="6"/>
        <v>0</v>
      </c>
      <c r="H16" s="62">
        <f t="shared" si="7"/>
        <v>0</v>
      </c>
      <c r="I16" s="62">
        <f t="shared" si="8"/>
        <v>0</v>
      </c>
      <c r="J16" s="91"/>
    </row>
    <row r="17" spans="1:10" s="92" customFormat="1" ht="30" customHeight="1" x14ac:dyDescent="0.2">
      <c r="A17" s="89">
        <v>10</v>
      </c>
      <c r="B17" s="77" t="s">
        <v>845</v>
      </c>
      <c r="C17" s="93">
        <v>60</v>
      </c>
      <c r="D17" s="93" t="s">
        <v>1</v>
      </c>
      <c r="E17" s="54"/>
      <c r="F17" s="90"/>
      <c r="G17" s="62">
        <f t="shared" si="6"/>
        <v>0</v>
      </c>
      <c r="H17" s="62">
        <f t="shared" si="7"/>
        <v>0</v>
      </c>
      <c r="I17" s="62">
        <f t="shared" si="8"/>
        <v>0</v>
      </c>
      <c r="J17" s="91"/>
    </row>
    <row r="18" spans="1:10" s="92" customFormat="1" ht="30" customHeight="1" x14ac:dyDescent="0.2">
      <c r="A18" s="89">
        <v>11</v>
      </c>
      <c r="B18" s="77" t="s">
        <v>230</v>
      </c>
      <c r="C18" s="93">
        <v>800</v>
      </c>
      <c r="D18" s="93" t="s">
        <v>1</v>
      </c>
      <c r="E18" s="54"/>
      <c r="F18" s="90"/>
      <c r="G18" s="62">
        <f t="shared" si="6"/>
        <v>0</v>
      </c>
      <c r="H18" s="62">
        <f t="shared" si="7"/>
        <v>0</v>
      </c>
      <c r="I18" s="62">
        <f t="shared" si="8"/>
        <v>0</v>
      </c>
      <c r="J18" s="91"/>
    </row>
    <row r="19" spans="1:10" s="92" customFormat="1" ht="30" customHeight="1" x14ac:dyDescent="0.2">
      <c r="A19" s="89">
        <v>12</v>
      </c>
      <c r="B19" s="77" t="s">
        <v>536</v>
      </c>
      <c r="C19" s="93">
        <v>550</v>
      </c>
      <c r="D19" s="93" t="s">
        <v>1</v>
      </c>
      <c r="E19" s="54"/>
      <c r="F19" s="90"/>
      <c r="G19" s="62">
        <f t="shared" ref="G19" si="9">C19*F19</f>
        <v>0</v>
      </c>
      <c r="H19" s="62">
        <f t="shared" ref="H19" si="10">G19*0.095</f>
        <v>0</v>
      </c>
      <c r="I19" s="62">
        <f t="shared" ref="I19" si="11">G19+H19</f>
        <v>0</v>
      </c>
      <c r="J19" s="91"/>
    </row>
    <row r="20" spans="1:10" s="92" customFormat="1" ht="30" customHeight="1" x14ac:dyDescent="0.2">
      <c r="A20" s="89">
        <v>13</v>
      </c>
      <c r="B20" s="77" t="s">
        <v>537</v>
      </c>
      <c r="C20" s="93">
        <v>550</v>
      </c>
      <c r="D20" s="93" t="s">
        <v>1</v>
      </c>
      <c r="E20" s="54"/>
      <c r="F20" s="90"/>
      <c r="G20" s="62">
        <f t="shared" ref="G20" si="12">C20*F20</f>
        <v>0</v>
      </c>
      <c r="H20" s="62">
        <f t="shared" ref="H20" si="13">G20*0.095</f>
        <v>0</v>
      </c>
      <c r="I20" s="62">
        <f t="shared" ref="I20" si="14">G20+H20</f>
        <v>0</v>
      </c>
      <c r="J20" s="91"/>
    </row>
    <row r="21" spans="1:10" s="92" customFormat="1" ht="30" customHeight="1" x14ac:dyDescent="0.2">
      <c r="A21" s="89">
        <v>14</v>
      </c>
      <c r="B21" s="77" t="s">
        <v>535</v>
      </c>
      <c r="C21" s="93">
        <v>500</v>
      </c>
      <c r="D21" s="93" t="s">
        <v>1</v>
      </c>
      <c r="E21" s="54"/>
      <c r="F21" s="90"/>
      <c r="G21" s="62">
        <f t="shared" si="6"/>
        <v>0</v>
      </c>
      <c r="H21" s="62">
        <f t="shared" si="7"/>
        <v>0</v>
      </c>
      <c r="I21" s="62">
        <f t="shared" si="8"/>
        <v>0</v>
      </c>
      <c r="J21" s="91"/>
    </row>
    <row r="22" spans="1:10" s="92" customFormat="1" ht="30" customHeight="1" x14ac:dyDescent="0.2">
      <c r="A22" s="89">
        <v>15</v>
      </c>
      <c r="B22" s="77" t="s">
        <v>384</v>
      </c>
      <c r="C22" s="93">
        <v>300</v>
      </c>
      <c r="D22" s="93" t="s">
        <v>1</v>
      </c>
      <c r="E22" s="54"/>
      <c r="F22" s="90"/>
      <c r="G22" s="62">
        <f t="shared" ref="G22" si="15">C22*F22</f>
        <v>0</v>
      </c>
      <c r="H22" s="62">
        <f t="shared" ref="H22" si="16">G22*0.095</f>
        <v>0</v>
      </c>
      <c r="I22" s="62">
        <f t="shared" ref="I22" si="17">G22+H22</f>
        <v>0</v>
      </c>
      <c r="J22" s="91"/>
    </row>
    <row r="23" spans="1:10" s="92" customFormat="1" ht="40.5" x14ac:dyDescent="0.2">
      <c r="A23" s="89">
        <v>16</v>
      </c>
      <c r="B23" s="77" t="s">
        <v>258</v>
      </c>
      <c r="C23" s="93">
        <v>200</v>
      </c>
      <c r="D23" s="93" t="s">
        <v>794</v>
      </c>
      <c r="E23" s="54"/>
      <c r="F23" s="90"/>
      <c r="G23" s="62">
        <f>C23*F23</f>
        <v>0</v>
      </c>
      <c r="H23" s="62">
        <f>G23*0.095</f>
        <v>0</v>
      </c>
      <c r="I23" s="62">
        <f>G23+H23</f>
        <v>0</v>
      </c>
      <c r="J23" s="91"/>
    </row>
    <row r="24" spans="1:10" s="92" customFormat="1" ht="40.5" x14ac:dyDescent="0.2">
      <c r="A24" s="89">
        <v>17</v>
      </c>
      <c r="B24" s="77" t="s">
        <v>381</v>
      </c>
      <c r="C24" s="93">
        <v>240</v>
      </c>
      <c r="D24" s="93" t="s">
        <v>794</v>
      </c>
      <c r="E24" s="54"/>
      <c r="F24" s="90"/>
      <c r="G24" s="62">
        <f>C24*F24</f>
        <v>0</v>
      </c>
      <c r="H24" s="62">
        <f>G24*0.095</f>
        <v>0</v>
      </c>
      <c r="I24" s="62">
        <f>G24+H24</f>
        <v>0</v>
      </c>
      <c r="J24" s="91"/>
    </row>
    <row r="25" spans="1:10" s="92" customFormat="1" ht="27" x14ac:dyDescent="0.2">
      <c r="A25" s="89">
        <v>18</v>
      </c>
      <c r="B25" s="77" t="s">
        <v>382</v>
      </c>
      <c r="C25" s="93">
        <v>24</v>
      </c>
      <c r="D25" s="93" t="s">
        <v>1</v>
      </c>
      <c r="E25" s="54"/>
      <c r="F25" s="90"/>
      <c r="G25" s="62">
        <f>C25*F25</f>
        <v>0</v>
      </c>
      <c r="H25" s="62">
        <f>G25*0.095</f>
        <v>0</v>
      </c>
      <c r="I25" s="62">
        <f>G25+H25</f>
        <v>0</v>
      </c>
      <c r="J25" s="91"/>
    </row>
    <row r="26" spans="1:10" s="92" customFormat="1" ht="27" x14ac:dyDescent="0.2">
      <c r="A26" s="89">
        <v>19</v>
      </c>
      <c r="B26" s="77" t="s">
        <v>902</v>
      </c>
      <c r="C26" s="93">
        <v>24</v>
      </c>
      <c r="D26" s="93" t="s">
        <v>1</v>
      </c>
      <c r="E26" s="54"/>
      <c r="F26" s="90"/>
      <c r="G26" s="62">
        <f>C26*F26</f>
        <v>0</v>
      </c>
      <c r="H26" s="62">
        <f>G26*0.095</f>
        <v>0</v>
      </c>
      <c r="I26" s="62">
        <f>G26+H26</f>
        <v>0</v>
      </c>
      <c r="J26" s="91"/>
    </row>
    <row r="27" spans="1:10" s="92" customFormat="1" ht="27" x14ac:dyDescent="0.2">
      <c r="A27" s="89">
        <v>20</v>
      </c>
      <c r="B27" s="77" t="s">
        <v>383</v>
      </c>
      <c r="C27" s="93">
        <v>80</v>
      </c>
      <c r="D27" s="93" t="s">
        <v>1</v>
      </c>
      <c r="E27" s="54"/>
      <c r="F27" s="90"/>
      <c r="G27" s="62">
        <f t="shared" si="6"/>
        <v>0</v>
      </c>
      <c r="H27" s="62">
        <f t="shared" si="7"/>
        <v>0</v>
      </c>
      <c r="I27" s="62">
        <f t="shared" si="8"/>
        <v>0</v>
      </c>
      <c r="J27" s="91"/>
    </row>
    <row r="28" spans="1:10" s="92" customFormat="1" ht="27" x14ac:dyDescent="0.2">
      <c r="A28" s="89">
        <v>21</v>
      </c>
      <c r="B28" s="77" t="s">
        <v>800</v>
      </c>
      <c r="C28" s="93">
        <v>120</v>
      </c>
      <c r="D28" s="93" t="s">
        <v>1</v>
      </c>
      <c r="E28" s="54"/>
      <c r="F28" s="90"/>
      <c r="G28" s="62">
        <f t="shared" ref="G28:G30" si="18">C28*F28</f>
        <v>0</v>
      </c>
      <c r="H28" s="62">
        <f t="shared" ref="H28:H30" si="19">G28*0.095</f>
        <v>0</v>
      </c>
      <c r="I28" s="62">
        <f t="shared" ref="I28:I30" si="20">G28+H28</f>
        <v>0</v>
      </c>
      <c r="J28" s="91"/>
    </row>
    <row r="29" spans="1:10" s="92" customFormat="1" ht="27" x14ac:dyDescent="0.2">
      <c r="A29" s="89">
        <v>22</v>
      </c>
      <c r="B29" s="77" t="s">
        <v>231</v>
      </c>
      <c r="C29" s="93">
        <v>20</v>
      </c>
      <c r="D29" s="93" t="s">
        <v>1</v>
      </c>
      <c r="E29" s="54"/>
      <c r="F29" s="90"/>
      <c r="G29" s="62">
        <f t="shared" si="18"/>
        <v>0</v>
      </c>
      <c r="H29" s="62">
        <f t="shared" si="19"/>
        <v>0</v>
      </c>
      <c r="I29" s="62">
        <f t="shared" si="20"/>
        <v>0</v>
      </c>
      <c r="J29" s="91"/>
    </row>
    <row r="30" spans="1:10" s="92" customFormat="1" ht="13.5" x14ac:dyDescent="0.2">
      <c r="A30" s="89">
        <v>23</v>
      </c>
      <c r="B30" s="77" t="s">
        <v>385</v>
      </c>
      <c r="C30" s="93">
        <v>240</v>
      </c>
      <c r="D30" s="93" t="s">
        <v>1</v>
      </c>
      <c r="E30" s="54"/>
      <c r="F30" s="90"/>
      <c r="G30" s="62">
        <f t="shared" si="18"/>
        <v>0</v>
      </c>
      <c r="H30" s="62">
        <f t="shared" si="19"/>
        <v>0</v>
      </c>
      <c r="I30" s="62">
        <f t="shared" si="20"/>
        <v>0</v>
      </c>
      <c r="J30" s="91"/>
    </row>
    <row r="31" spans="1:10" s="92" customFormat="1" ht="30" customHeight="1" x14ac:dyDescent="0.2">
      <c r="A31" s="89"/>
      <c r="B31" s="42" t="s">
        <v>898</v>
      </c>
      <c r="C31" s="74" t="s">
        <v>7</v>
      </c>
      <c r="D31" s="74" t="s">
        <v>7</v>
      </c>
      <c r="E31" s="74" t="s">
        <v>7</v>
      </c>
      <c r="F31" s="75" t="s">
        <v>7</v>
      </c>
      <c r="G31" s="103">
        <f>SUM(G8:G30)</f>
        <v>0</v>
      </c>
      <c r="H31" s="103">
        <f>SUM(H8:H30)</f>
        <v>0</v>
      </c>
      <c r="I31" s="103">
        <f>SUM(I8:I30)</f>
        <v>0</v>
      </c>
      <c r="J31" s="104">
        <f>SUM(J8:J30)</f>
        <v>0</v>
      </c>
    </row>
    <row r="32" spans="1:10" s="92" customFormat="1" ht="13.5" x14ac:dyDescent="0.2">
      <c r="A32" s="175" t="s">
        <v>956</v>
      </c>
      <c r="B32" s="176"/>
      <c r="C32" s="176"/>
      <c r="D32" s="176"/>
      <c r="E32" s="176"/>
      <c r="F32" s="176"/>
      <c r="G32" s="176"/>
      <c r="H32" s="176"/>
      <c r="I32" s="176"/>
      <c r="J32" s="176"/>
    </row>
    <row r="33" spans="1:10" s="92" customFormat="1" ht="40.5" x14ac:dyDescent="0.2">
      <c r="A33" s="89">
        <v>1</v>
      </c>
      <c r="B33" s="77" t="s">
        <v>187</v>
      </c>
      <c r="C33" s="93">
        <v>85</v>
      </c>
      <c r="D33" s="93" t="s">
        <v>1</v>
      </c>
      <c r="E33" s="54"/>
      <c r="F33" s="90"/>
      <c r="G33" s="62">
        <f t="shared" ref="G33:G41" si="21">C33*F33</f>
        <v>0</v>
      </c>
      <c r="H33" s="62">
        <f t="shared" ref="H33:H41" si="22">G33*0.095</f>
        <v>0</v>
      </c>
      <c r="I33" s="62">
        <f t="shared" ref="I33:I41" si="23">G33+H33</f>
        <v>0</v>
      </c>
      <c r="J33" s="105" t="s">
        <v>7</v>
      </c>
    </row>
    <row r="34" spans="1:10" s="92" customFormat="1" ht="40.5" x14ac:dyDescent="0.2">
      <c r="A34" s="89">
        <v>2</v>
      </c>
      <c r="B34" s="77" t="s">
        <v>224</v>
      </c>
      <c r="C34" s="93">
        <v>300</v>
      </c>
      <c r="D34" s="93" t="s">
        <v>1</v>
      </c>
      <c r="E34" s="54"/>
      <c r="F34" s="90"/>
      <c r="G34" s="62">
        <f t="shared" si="21"/>
        <v>0</v>
      </c>
      <c r="H34" s="62">
        <f t="shared" si="22"/>
        <v>0</v>
      </c>
      <c r="I34" s="62">
        <f t="shared" si="23"/>
        <v>0</v>
      </c>
      <c r="J34" s="105" t="s">
        <v>7</v>
      </c>
    </row>
    <row r="35" spans="1:10" s="92" customFormat="1" ht="40.5" x14ac:dyDescent="0.2">
      <c r="A35" s="150">
        <v>3</v>
      </c>
      <c r="B35" s="77" t="s">
        <v>386</v>
      </c>
      <c r="C35" s="93">
        <v>100</v>
      </c>
      <c r="D35" s="93" t="s">
        <v>1</v>
      </c>
      <c r="E35" s="54"/>
      <c r="F35" s="90"/>
      <c r="G35" s="62">
        <f t="shared" si="21"/>
        <v>0</v>
      </c>
      <c r="H35" s="62">
        <f t="shared" si="22"/>
        <v>0</v>
      </c>
      <c r="I35" s="62">
        <f t="shared" si="23"/>
        <v>0</v>
      </c>
      <c r="J35" s="105" t="s">
        <v>7</v>
      </c>
    </row>
    <row r="36" spans="1:10" s="92" customFormat="1" ht="27" x14ac:dyDescent="0.2">
      <c r="A36" s="150">
        <v>4</v>
      </c>
      <c r="B36" s="77" t="s">
        <v>163</v>
      </c>
      <c r="C36" s="93">
        <v>40</v>
      </c>
      <c r="D36" s="93" t="s">
        <v>0</v>
      </c>
      <c r="E36" s="54"/>
      <c r="F36" s="90"/>
      <c r="G36" s="62">
        <f t="shared" si="21"/>
        <v>0</v>
      </c>
      <c r="H36" s="62">
        <f t="shared" si="22"/>
        <v>0</v>
      </c>
      <c r="I36" s="62">
        <f t="shared" si="23"/>
        <v>0</v>
      </c>
      <c r="J36" s="105" t="s">
        <v>7</v>
      </c>
    </row>
    <row r="37" spans="1:10" s="92" customFormat="1" ht="27" x14ac:dyDescent="0.2">
      <c r="A37" s="150">
        <v>5</v>
      </c>
      <c r="B37" s="77" t="s">
        <v>846</v>
      </c>
      <c r="C37" s="93">
        <v>320</v>
      </c>
      <c r="D37" s="93" t="s">
        <v>0</v>
      </c>
      <c r="E37" s="54"/>
      <c r="F37" s="90"/>
      <c r="G37" s="62">
        <f t="shared" si="21"/>
        <v>0</v>
      </c>
      <c r="H37" s="62">
        <f t="shared" si="22"/>
        <v>0</v>
      </c>
      <c r="I37" s="62">
        <f t="shared" si="23"/>
        <v>0</v>
      </c>
      <c r="J37" s="105" t="s">
        <v>7</v>
      </c>
    </row>
    <row r="38" spans="1:10" s="92" customFormat="1" ht="27" x14ac:dyDescent="0.2">
      <c r="A38" s="150">
        <v>6</v>
      </c>
      <c r="B38" s="77" t="s">
        <v>41</v>
      </c>
      <c r="C38" s="93">
        <v>30</v>
      </c>
      <c r="D38" s="93" t="s">
        <v>0</v>
      </c>
      <c r="E38" s="54"/>
      <c r="F38" s="90"/>
      <c r="G38" s="62">
        <f t="shared" si="21"/>
        <v>0</v>
      </c>
      <c r="H38" s="62">
        <f t="shared" si="22"/>
        <v>0</v>
      </c>
      <c r="I38" s="62">
        <f t="shared" si="23"/>
        <v>0</v>
      </c>
      <c r="J38" s="105" t="s">
        <v>7</v>
      </c>
    </row>
    <row r="39" spans="1:10" s="92" customFormat="1" ht="40.5" x14ac:dyDescent="0.2">
      <c r="A39" s="150">
        <v>7</v>
      </c>
      <c r="B39" s="77" t="s">
        <v>232</v>
      </c>
      <c r="C39" s="93">
        <v>10</v>
      </c>
      <c r="D39" s="93" t="s">
        <v>0</v>
      </c>
      <c r="E39" s="54"/>
      <c r="F39" s="90"/>
      <c r="G39" s="62">
        <f t="shared" si="21"/>
        <v>0</v>
      </c>
      <c r="H39" s="62">
        <f t="shared" si="22"/>
        <v>0</v>
      </c>
      <c r="I39" s="62">
        <f t="shared" si="23"/>
        <v>0</v>
      </c>
      <c r="J39" s="105" t="s">
        <v>7</v>
      </c>
    </row>
    <row r="40" spans="1:10" s="92" customFormat="1" ht="30" customHeight="1" x14ac:dyDescent="0.2">
      <c r="A40" s="150">
        <v>8</v>
      </c>
      <c r="B40" s="77" t="s">
        <v>387</v>
      </c>
      <c r="C40" s="93">
        <v>600</v>
      </c>
      <c r="D40" s="93" t="s">
        <v>1</v>
      </c>
      <c r="E40" s="54"/>
      <c r="F40" s="90"/>
      <c r="G40" s="62">
        <f t="shared" ref="G40" si="24">C40*F40</f>
        <v>0</v>
      </c>
      <c r="H40" s="62">
        <f t="shared" ref="H40" si="25">G40*0.095</f>
        <v>0</v>
      </c>
      <c r="I40" s="62">
        <f t="shared" ref="I40" si="26">G40+H40</f>
        <v>0</v>
      </c>
      <c r="J40" s="105" t="s">
        <v>7</v>
      </c>
    </row>
    <row r="41" spans="1:10" s="92" customFormat="1" ht="40.15" customHeight="1" x14ac:dyDescent="0.2">
      <c r="A41" s="150">
        <v>9</v>
      </c>
      <c r="B41" s="77" t="s">
        <v>388</v>
      </c>
      <c r="C41" s="93">
        <v>30</v>
      </c>
      <c r="D41" s="93" t="s">
        <v>1</v>
      </c>
      <c r="E41" s="54"/>
      <c r="F41" s="90"/>
      <c r="G41" s="62">
        <f t="shared" si="21"/>
        <v>0</v>
      </c>
      <c r="H41" s="62">
        <f t="shared" si="22"/>
        <v>0</v>
      </c>
      <c r="I41" s="62">
        <f t="shared" si="23"/>
        <v>0</v>
      </c>
      <c r="J41" s="105" t="s">
        <v>7</v>
      </c>
    </row>
    <row r="42" spans="1:10" s="92" customFormat="1" ht="13.5" x14ac:dyDescent="0.2">
      <c r="A42" s="80"/>
      <c r="B42" s="42" t="s">
        <v>168</v>
      </c>
      <c r="C42" s="74" t="s">
        <v>7</v>
      </c>
      <c r="D42" s="74" t="s">
        <v>7</v>
      </c>
      <c r="E42" s="74" t="s">
        <v>7</v>
      </c>
      <c r="F42" s="75" t="s">
        <v>7</v>
      </c>
      <c r="G42" s="103">
        <f t="shared" ref="G42:I42" si="27">SUM(G33:G41)</f>
        <v>0</v>
      </c>
      <c r="H42" s="103">
        <f t="shared" si="27"/>
        <v>0</v>
      </c>
      <c r="I42" s="103">
        <f t="shared" si="27"/>
        <v>0</v>
      </c>
      <c r="J42" s="105" t="s">
        <v>7</v>
      </c>
    </row>
    <row r="43" spans="1:10" s="92" customFormat="1" ht="18.75" customHeight="1" x14ac:dyDescent="0.2">
      <c r="A43" s="175" t="s">
        <v>957</v>
      </c>
      <c r="B43" s="176"/>
      <c r="C43" s="176"/>
      <c r="D43" s="176"/>
      <c r="E43" s="176"/>
      <c r="F43" s="176"/>
      <c r="G43" s="176"/>
      <c r="H43" s="176"/>
      <c r="I43" s="176"/>
      <c r="J43" s="176"/>
    </row>
    <row r="44" spans="1:10" s="92" customFormat="1" ht="27" x14ac:dyDescent="0.2">
      <c r="A44" s="89">
        <v>1</v>
      </c>
      <c r="B44" s="77" t="s">
        <v>259</v>
      </c>
      <c r="C44" s="93">
        <v>700</v>
      </c>
      <c r="D44" s="93" t="s">
        <v>1</v>
      </c>
      <c r="E44" s="54"/>
      <c r="F44" s="90"/>
      <c r="G44" s="62">
        <f>C44*F44</f>
        <v>0</v>
      </c>
      <c r="H44" s="62">
        <f>G44*0.095</f>
        <v>0</v>
      </c>
      <c r="I44" s="62">
        <f>G44+H44</f>
        <v>0</v>
      </c>
      <c r="J44" s="105" t="s">
        <v>7</v>
      </c>
    </row>
    <row r="45" spans="1:10" s="92" customFormat="1" ht="27" x14ac:dyDescent="0.2">
      <c r="A45" s="89">
        <v>2</v>
      </c>
      <c r="B45" s="77" t="s">
        <v>260</v>
      </c>
      <c r="C45" s="93">
        <v>60</v>
      </c>
      <c r="D45" s="93" t="s">
        <v>1</v>
      </c>
      <c r="E45" s="54"/>
      <c r="F45" s="90"/>
      <c r="G45" s="62">
        <f t="shared" ref="G45:G62" si="28">C45*F45</f>
        <v>0</v>
      </c>
      <c r="H45" s="62">
        <f t="shared" ref="H45:H62" si="29">G45*0.095</f>
        <v>0</v>
      </c>
      <c r="I45" s="62">
        <f t="shared" ref="I45:I62" si="30">G45+H45</f>
        <v>0</v>
      </c>
      <c r="J45" s="105" t="s">
        <v>7</v>
      </c>
    </row>
    <row r="46" spans="1:10" s="92" customFormat="1" ht="30" customHeight="1" x14ac:dyDescent="0.2">
      <c r="A46" s="150">
        <v>3</v>
      </c>
      <c r="B46" s="77" t="s">
        <v>261</v>
      </c>
      <c r="C46" s="93">
        <v>220</v>
      </c>
      <c r="D46" s="93" t="s">
        <v>1</v>
      </c>
      <c r="E46" s="54"/>
      <c r="F46" s="90"/>
      <c r="G46" s="62">
        <f t="shared" si="28"/>
        <v>0</v>
      </c>
      <c r="H46" s="62">
        <f t="shared" si="29"/>
        <v>0</v>
      </c>
      <c r="I46" s="62">
        <f t="shared" si="30"/>
        <v>0</v>
      </c>
      <c r="J46" s="105" t="s">
        <v>7</v>
      </c>
    </row>
    <row r="47" spans="1:10" s="92" customFormat="1" ht="27" x14ac:dyDescent="0.2">
      <c r="A47" s="150">
        <v>4</v>
      </c>
      <c r="B47" s="77" t="s">
        <v>233</v>
      </c>
      <c r="C47" s="93">
        <v>60</v>
      </c>
      <c r="D47" s="93" t="s">
        <v>1</v>
      </c>
      <c r="E47" s="54"/>
      <c r="F47" s="90"/>
      <c r="G47" s="62">
        <f t="shared" si="28"/>
        <v>0</v>
      </c>
      <c r="H47" s="62">
        <f t="shared" si="29"/>
        <v>0</v>
      </c>
      <c r="I47" s="62">
        <f t="shared" si="30"/>
        <v>0</v>
      </c>
      <c r="J47" s="105" t="s">
        <v>7</v>
      </c>
    </row>
    <row r="48" spans="1:10" s="92" customFormat="1" ht="40.5" x14ac:dyDescent="0.2">
      <c r="A48" s="150">
        <v>5</v>
      </c>
      <c r="B48" s="77" t="s">
        <v>44</v>
      </c>
      <c r="C48" s="93">
        <v>240</v>
      </c>
      <c r="D48" s="93" t="s">
        <v>1</v>
      </c>
      <c r="E48" s="54"/>
      <c r="F48" s="90"/>
      <c r="G48" s="62">
        <f t="shared" ref="G48" si="31">C48*F48</f>
        <v>0</v>
      </c>
      <c r="H48" s="62">
        <f t="shared" ref="H48" si="32">G48*0.095</f>
        <v>0</v>
      </c>
      <c r="I48" s="62">
        <f t="shared" ref="I48" si="33">G48+H48</f>
        <v>0</v>
      </c>
      <c r="J48" s="105" t="s">
        <v>7</v>
      </c>
    </row>
    <row r="49" spans="1:10" s="92" customFormat="1" ht="13.5" x14ac:dyDescent="0.2">
      <c r="A49" s="150">
        <v>6</v>
      </c>
      <c r="B49" s="77" t="s">
        <v>389</v>
      </c>
      <c r="C49" s="93">
        <v>80</v>
      </c>
      <c r="D49" s="93" t="s">
        <v>1</v>
      </c>
      <c r="E49" s="54"/>
      <c r="F49" s="90"/>
      <c r="G49" s="62">
        <f t="shared" si="28"/>
        <v>0</v>
      </c>
      <c r="H49" s="62">
        <f t="shared" si="29"/>
        <v>0</v>
      </c>
      <c r="I49" s="62">
        <f t="shared" si="30"/>
        <v>0</v>
      </c>
      <c r="J49" s="105" t="s">
        <v>7</v>
      </c>
    </row>
    <row r="50" spans="1:10" s="92" customFormat="1" ht="27" x14ac:dyDescent="0.2">
      <c r="A50" s="150">
        <v>7</v>
      </c>
      <c r="B50" s="77" t="s">
        <v>391</v>
      </c>
      <c r="C50" s="93">
        <v>120</v>
      </c>
      <c r="D50" s="93" t="s">
        <v>1</v>
      </c>
      <c r="E50" s="54"/>
      <c r="F50" s="90"/>
      <c r="G50" s="62">
        <f t="shared" si="28"/>
        <v>0</v>
      </c>
      <c r="H50" s="62">
        <f t="shared" si="29"/>
        <v>0</v>
      </c>
      <c r="I50" s="62">
        <f t="shared" si="30"/>
        <v>0</v>
      </c>
      <c r="J50" s="105" t="s">
        <v>7</v>
      </c>
    </row>
    <row r="51" spans="1:10" s="92" customFormat="1" ht="27" x14ac:dyDescent="0.2">
      <c r="A51" s="150">
        <v>8</v>
      </c>
      <c r="B51" s="77" t="s">
        <v>394</v>
      </c>
      <c r="C51" s="93">
        <v>60</v>
      </c>
      <c r="D51" s="93" t="s">
        <v>1</v>
      </c>
      <c r="E51" s="54"/>
      <c r="F51" s="90"/>
      <c r="G51" s="62">
        <f t="shared" si="28"/>
        <v>0</v>
      </c>
      <c r="H51" s="62">
        <f t="shared" si="29"/>
        <v>0</v>
      </c>
      <c r="I51" s="62">
        <f t="shared" si="30"/>
        <v>0</v>
      </c>
      <c r="J51" s="105" t="s">
        <v>7</v>
      </c>
    </row>
    <row r="52" spans="1:10" s="92" customFormat="1" ht="40.5" x14ac:dyDescent="0.2">
      <c r="A52" s="150">
        <v>9</v>
      </c>
      <c r="B52" s="77" t="s">
        <v>847</v>
      </c>
      <c r="C52" s="93">
        <v>30</v>
      </c>
      <c r="D52" s="93" t="s">
        <v>1</v>
      </c>
      <c r="E52" s="54"/>
      <c r="F52" s="90"/>
      <c r="G52" s="62">
        <f t="shared" si="28"/>
        <v>0</v>
      </c>
      <c r="H52" s="62">
        <f t="shared" si="29"/>
        <v>0</v>
      </c>
      <c r="I52" s="62">
        <f t="shared" si="30"/>
        <v>0</v>
      </c>
      <c r="J52" s="105" t="s">
        <v>7</v>
      </c>
    </row>
    <row r="53" spans="1:10" s="92" customFormat="1" ht="30" customHeight="1" x14ac:dyDescent="0.2">
      <c r="A53" s="150">
        <v>10</v>
      </c>
      <c r="B53" s="30" t="s">
        <v>612</v>
      </c>
      <c r="C53" s="93">
        <v>240</v>
      </c>
      <c r="D53" s="93" t="s">
        <v>1</v>
      </c>
      <c r="E53" s="54"/>
      <c r="F53" s="90"/>
      <c r="G53" s="62">
        <f t="shared" ref="G53" si="34">C53*F53</f>
        <v>0</v>
      </c>
      <c r="H53" s="62">
        <f t="shared" ref="H53" si="35">G53*0.095</f>
        <v>0</v>
      </c>
      <c r="I53" s="62">
        <f t="shared" ref="I53" si="36">G53+H53</f>
        <v>0</v>
      </c>
      <c r="J53" s="105" t="s">
        <v>7</v>
      </c>
    </row>
    <row r="54" spans="1:10" s="92" customFormat="1" ht="27" x14ac:dyDescent="0.2">
      <c r="A54" s="150">
        <v>11</v>
      </c>
      <c r="B54" s="30" t="s">
        <v>390</v>
      </c>
      <c r="C54" s="93">
        <v>240</v>
      </c>
      <c r="D54" s="93" t="s">
        <v>1</v>
      </c>
      <c r="E54" s="54"/>
      <c r="F54" s="90"/>
      <c r="G54" s="62">
        <f t="shared" si="28"/>
        <v>0</v>
      </c>
      <c r="H54" s="62">
        <f t="shared" si="29"/>
        <v>0</v>
      </c>
      <c r="I54" s="62">
        <f t="shared" si="30"/>
        <v>0</v>
      </c>
      <c r="J54" s="105" t="s">
        <v>7</v>
      </c>
    </row>
    <row r="55" spans="1:10" s="92" customFormat="1" ht="27" x14ac:dyDescent="0.2">
      <c r="A55" s="150">
        <v>12</v>
      </c>
      <c r="B55" s="30" t="s">
        <v>164</v>
      </c>
      <c r="C55" s="93">
        <v>300</v>
      </c>
      <c r="D55" s="93" t="s">
        <v>1</v>
      </c>
      <c r="E55" s="54"/>
      <c r="F55" s="90"/>
      <c r="G55" s="62">
        <f t="shared" si="28"/>
        <v>0</v>
      </c>
      <c r="H55" s="62">
        <f t="shared" si="29"/>
        <v>0</v>
      </c>
      <c r="I55" s="62">
        <f t="shared" si="30"/>
        <v>0</v>
      </c>
      <c r="J55" s="105" t="s">
        <v>7</v>
      </c>
    </row>
    <row r="56" spans="1:10" s="92" customFormat="1" ht="40.5" x14ac:dyDescent="0.2">
      <c r="A56" s="150">
        <v>13</v>
      </c>
      <c r="B56" s="77" t="s">
        <v>234</v>
      </c>
      <c r="C56" s="93">
        <v>20</v>
      </c>
      <c r="D56" s="93" t="s">
        <v>1</v>
      </c>
      <c r="E56" s="54"/>
      <c r="F56" s="90"/>
      <c r="G56" s="62">
        <f t="shared" si="28"/>
        <v>0</v>
      </c>
      <c r="H56" s="62">
        <f t="shared" si="29"/>
        <v>0</v>
      </c>
      <c r="I56" s="62">
        <f t="shared" si="30"/>
        <v>0</v>
      </c>
      <c r="J56" s="105" t="s">
        <v>7</v>
      </c>
    </row>
    <row r="57" spans="1:10" s="92" customFormat="1" ht="40.5" x14ac:dyDescent="0.2">
      <c r="A57" s="150">
        <v>14</v>
      </c>
      <c r="B57" s="77" t="s">
        <v>235</v>
      </c>
      <c r="C57" s="93">
        <v>10</v>
      </c>
      <c r="D57" s="93" t="s">
        <v>1</v>
      </c>
      <c r="E57" s="54"/>
      <c r="F57" s="90"/>
      <c r="G57" s="62">
        <f t="shared" si="28"/>
        <v>0</v>
      </c>
      <c r="H57" s="62">
        <f t="shared" si="29"/>
        <v>0</v>
      </c>
      <c r="I57" s="62">
        <f t="shared" si="30"/>
        <v>0</v>
      </c>
      <c r="J57" s="105" t="s">
        <v>7</v>
      </c>
    </row>
    <row r="58" spans="1:10" s="92" customFormat="1" ht="27" x14ac:dyDescent="0.2">
      <c r="A58" s="150">
        <v>15</v>
      </c>
      <c r="B58" s="77" t="s">
        <v>236</v>
      </c>
      <c r="C58" s="93">
        <v>6</v>
      </c>
      <c r="D58" s="93" t="s">
        <v>1</v>
      </c>
      <c r="E58" s="54"/>
      <c r="F58" s="90"/>
      <c r="G58" s="62">
        <f t="shared" si="28"/>
        <v>0</v>
      </c>
      <c r="H58" s="62">
        <f t="shared" si="29"/>
        <v>0</v>
      </c>
      <c r="I58" s="62">
        <f t="shared" si="30"/>
        <v>0</v>
      </c>
      <c r="J58" s="105" t="s">
        <v>7</v>
      </c>
    </row>
    <row r="59" spans="1:10" s="92" customFormat="1" ht="13.5" x14ac:dyDescent="0.2">
      <c r="A59" s="150">
        <v>16</v>
      </c>
      <c r="B59" s="30" t="s">
        <v>393</v>
      </c>
      <c r="C59" s="93">
        <v>30</v>
      </c>
      <c r="D59" s="93" t="s">
        <v>1</v>
      </c>
      <c r="E59" s="54"/>
      <c r="F59" s="90"/>
      <c r="G59" s="62">
        <f t="shared" si="28"/>
        <v>0</v>
      </c>
      <c r="H59" s="62">
        <f t="shared" si="29"/>
        <v>0</v>
      </c>
      <c r="I59" s="62">
        <f t="shared" si="30"/>
        <v>0</v>
      </c>
      <c r="J59" s="105" t="s">
        <v>7</v>
      </c>
    </row>
    <row r="60" spans="1:10" s="92" customFormat="1" ht="13.5" x14ac:dyDescent="0.2">
      <c r="A60" s="150">
        <v>17</v>
      </c>
      <c r="B60" s="30" t="s">
        <v>392</v>
      </c>
      <c r="C60" s="93">
        <v>10</v>
      </c>
      <c r="D60" s="93" t="s">
        <v>1</v>
      </c>
      <c r="E60" s="54"/>
      <c r="F60" s="90"/>
      <c r="G60" s="62">
        <f t="shared" ref="G60:G61" si="37">C60*F60</f>
        <v>0</v>
      </c>
      <c r="H60" s="62">
        <f t="shared" ref="H60:H61" si="38">G60*0.095</f>
        <v>0</v>
      </c>
      <c r="I60" s="62">
        <f t="shared" ref="I60:I61" si="39">G60+H60</f>
        <v>0</v>
      </c>
      <c r="J60" s="105" t="s">
        <v>7</v>
      </c>
    </row>
    <row r="61" spans="1:10" s="92" customFormat="1" ht="27" x14ac:dyDescent="0.2">
      <c r="A61" s="150">
        <v>18</v>
      </c>
      <c r="B61" s="77" t="s">
        <v>395</v>
      </c>
      <c r="C61" s="93">
        <v>10</v>
      </c>
      <c r="D61" s="93" t="s">
        <v>1</v>
      </c>
      <c r="E61" s="54"/>
      <c r="F61" s="90"/>
      <c r="G61" s="62">
        <f t="shared" si="37"/>
        <v>0</v>
      </c>
      <c r="H61" s="62">
        <f t="shared" si="38"/>
        <v>0</v>
      </c>
      <c r="I61" s="62">
        <f t="shared" si="39"/>
        <v>0</v>
      </c>
      <c r="J61" s="105" t="s">
        <v>7</v>
      </c>
    </row>
    <row r="62" spans="1:10" s="92" customFormat="1" ht="13.5" x14ac:dyDescent="0.2">
      <c r="A62" s="150">
        <v>19</v>
      </c>
      <c r="B62" s="77" t="s">
        <v>396</v>
      </c>
      <c r="C62" s="93">
        <v>120</v>
      </c>
      <c r="D62" s="93" t="s">
        <v>1</v>
      </c>
      <c r="E62" s="54"/>
      <c r="F62" s="90"/>
      <c r="G62" s="62">
        <f t="shared" si="28"/>
        <v>0</v>
      </c>
      <c r="H62" s="62">
        <f t="shared" si="29"/>
        <v>0</v>
      </c>
      <c r="I62" s="62">
        <f t="shared" si="30"/>
        <v>0</v>
      </c>
      <c r="J62" s="105" t="s">
        <v>7</v>
      </c>
    </row>
    <row r="63" spans="1:10" s="92" customFormat="1" ht="13.5" x14ac:dyDescent="0.2">
      <c r="A63" s="80"/>
      <c r="B63" s="42" t="s">
        <v>169</v>
      </c>
      <c r="C63" s="74" t="s">
        <v>7</v>
      </c>
      <c r="D63" s="74" t="s">
        <v>7</v>
      </c>
      <c r="E63" s="74" t="s">
        <v>7</v>
      </c>
      <c r="F63" s="75" t="s">
        <v>7</v>
      </c>
      <c r="G63" s="103">
        <f>SUM(G44:G62)</f>
        <v>0</v>
      </c>
      <c r="H63" s="103">
        <f>SUM(H44:H62)</f>
        <v>0</v>
      </c>
      <c r="I63" s="103">
        <f>SUM(I44:I62)</f>
        <v>0</v>
      </c>
      <c r="J63" s="105" t="s">
        <v>7</v>
      </c>
    </row>
    <row r="64" spans="1:10" s="92" customFormat="1" ht="15" customHeight="1" x14ac:dyDescent="0.2">
      <c r="A64" s="175" t="s">
        <v>958</v>
      </c>
      <c r="B64" s="176"/>
      <c r="C64" s="176"/>
      <c r="D64" s="176"/>
      <c r="E64" s="176"/>
      <c r="F64" s="176"/>
      <c r="G64" s="176"/>
      <c r="H64" s="176"/>
      <c r="I64" s="176"/>
      <c r="J64" s="176"/>
    </row>
    <row r="65" spans="1:10" s="92" customFormat="1" ht="20.100000000000001" customHeight="1" x14ac:dyDescent="0.2">
      <c r="A65" s="89">
        <v>1</v>
      </c>
      <c r="B65" s="77" t="s">
        <v>237</v>
      </c>
      <c r="C65" s="93">
        <v>120</v>
      </c>
      <c r="D65" s="93" t="s">
        <v>1</v>
      </c>
      <c r="E65" s="54"/>
      <c r="F65" s="90"/>
      <c r="G65" s="62">
        <f t="shared" ref="G65:G72" si="40">C65*F65</f>
        <v>0</v>
      </c>
      <c r="H65" s="62">
        <f t="shared" ref="H65:H72" si="41">G65*0.095</f>
        <v>0</v>
      </c>
      <c r="I65" s="62">
        <f t="shared" ref="I65:I72" si="42">G65+H65</f>
        <v>0</v>
      </c>
      <c r="J65" s="105" t="s">
        <v>7</v>
      </c>
    </row>
    <row r="66" spans="1:10" s="92" customFormat="1" ht="27" x14ac:dyDescent="0.2">
      <c r="A66" s="89">
        <v>2</v>
      </c>
      <c r="B66" s="77" t="s">
        <v>238</v>
      </c>
      <c r="C66" s="93">
        <v>120</v>
      </c>
      <c r="D66" s="93" t="s">
        <v>1</v>
      </c>
      <c r="E66" s="54"/>
      <c r="F66" s="90"/>
      <c r="G66" s="62">
        <f t="shared" si="40"/>
        <v>0</v>
      </c>
      <c r="H66" s="62">
        <f t="shared" si="41"/>
        <v>0</v>
      </c>
      <c r="I66" s="62">
        <f t="shared" si="42"/>
        <v>0</v>
      </c>
      <c r="J66" s="105" t="s">
        <v>7</v>
      </c>
    </row>
    <row r="67" spans="1:10" s="92" customFormat="1" ht="27" x14ac:dyDescent="0.2">
      <c r="A67" s="150">
        <v>3</v>
      </c>
      <c r="B67" s="77" t="s">
        <v>239</v>
      </c>
      <c r="C67" s="93">
        <v>10</v>
      </c>
      <c r="D67" s="93" t="s">
        <v>1</v>
      </c>
      <c r="E67" s="54"/>
      <c r="F67" s="90"/>
      <c r="G67" s="62">
        <f t="shared" si="40"/>
        <v>0</v>
      </c>
      <c r="H67" s="62">
        <f t="shared" si="41"/>
        <v>0</v>
      </c>
      <c r="I67" s="62">
        <f t="shared" si="42"/>
        <v>0</v>
      </c>
      <c r="J67" s="105" t="s">
        <v>7</v>
      </c>
    </row>
    <row r="68" spans="1:10" s="92" customFormat="1" ht="27" x14ac:dyDescent="0.2">
      <c r="A68" s="150">
        <v>4</v>
      </c>
      <c r="B68" s="77" t="s">
        <v>176</v>
      </c>
      <c r="C68" s="93">
        <v>10</v>
      </c>
      <c r="D68" s="93" t="s">
        <v>1</v>
      </c>
      <c r="E68" s="54"/>
      <c r="F68" s="90"/>
      <c r="G68" s="62">
        <f t="shared" si="40"/>
        <v>0</v>
      </c>
      <c r="H68" s="62">
        <f t="shared" si="41"/>
        <v>0</v>
      </c>
      <c r="I68" s="62">
        <f t="shared" si="42"/>
        <v>0</v>
      </c>
      <c r="J68" s="105" t="s">
        <v>7</v>
      </c>
    </row>
    <row r="69" spans="1:10" s="92" customFormat="1" ht="27" x14ac:dyDescent="0.2">
      <c r="A69" s="150">
        <v>5</v>
      </c>
      <c r="B69" s="77" t="s">
        <v>177</v>
      </c>
      <c r="C69" s="93">
        <v>16</v>
      </c>
      <c r="D69" s="93" t="s">
        <v>1</v>
      </c>
      <c r="E69" s="54"/>
      <c r="F69" s="90"/>
      <c r="G69" s="62">
        <f t="shared" si="40"/>
        <v>0</v>
      </c>
      <c r="H69" s="62">
        <f t="shared" si="41"/>
        <v>0</v>
      </c>
      <c r="I69" s="62">
        <f t="shared" si="42"/>
        <v>0</v>
      </c>
      <c r="J69" s="105" t="s">
        <v>7</v>
      </c>
    </row>
    <row r="70" spans="1:10" s="92" customFormat="1" ht="30" customHeight="1" x14ac:dyDescent="0.2">
      <c r="A70" s="150">
        <v>6</v>
      </c>
      <c r="B70" s="77" t="s">
        <v>397</v>
      </c>
      <c r="C70" s="93">
        <v>20</v>
      </c>
      <c r="D70" s="93" t="s">
        <v>1</v>
      </c>
      <c r="E70" s="54"/>
      <c r="F70" s="90"/>
      <c r="G70" s="62">
        <f t="shared" ref="G70:G71" si="43">C70*F70</f>
        <v>0</v>
      </c>
      <c r="H70" s="62">
        <f t="shared" ref="H70:H71" si="44">G70*0.095</f>
        <v>0</v>
      </c>
      <c r="I70" s="62">
        <f t="shared" ref="I70:I71" si="45">G70+H70</f>
        <v>0</v>
      </c>
      <c r="J70" s="105" t="s">
        <v>7</v>
      </c>
    </row>
    <row r="71" spans="1:10" s="92" customFormat="1" ht="30" customHeight="1" x14ac:dyDescent="0.2">
      <c r="A71" s="150">
        <v>7</v>
      </c>
      <c r="B71" s="77" t="s">
        <v>538</v>
      </c>
      <c r="C71" s="93">
        <v>16</v>
      </c>
      <c r="D71" s="93" t="s">
        <v>1</v>
      </c>
      <c r="E71" s="54"/>
      <c r="F71" s="90"/>
      <c r="G71" s="62">
        <f t="shared" si="43"/>
        <v>0</v>
      </c>
      <c r="H71" s="62">
        <f t="shared" si="44"/>
        <v>0</v>
      </c>
      <c r="I71" s="62">
        <f t="shared" si="45"/>
        <v>0</v>
      </c>
      <c r="J71" s="105" t="s">
        <v>7</v>
      </c>
    </row>
    <row r="72" spans="1:10" s="92" customFormat="1" ht="30" customHeight="1" x14ac:dyDescent="0.2">
      <c r="A72" s="150">
        <v>8</v>
      </c>
      <c r="B72" s="77" t="s">
        <v>225</v>
      </c>
      <c r="C72" s="93">
        <v>16</v>
      </c>
      <c r="D72" s="93" t="s">
        <v>1</v>
      </c>
      <c r="E72" s="54"/>
      <c r="F72" s="90"/>
      <c r="G72" s="62">
        <f t="shared" si="40"/>
        <v>0</v>
      </c>
      <c r="H72" s="62">
        <f t="shared" si="41"/>
        <v>0</v>
      </c>
      <c r="I72" s="62">
        <f t="shared" si="42"/>
        <v>0</v>
      </c>
      <c r="J72" s="105" t="s">
        <v>7</v>
      </c>
    </row>
    <row r="73" spans="1:10" s="92" customFormat="1" ht="13.5" x14ac:dyDescent="0.2">
      <c r="A73" s="80"/>
      <c r="B73" s="42" t="s">
        <v>170</v>
      </c>
      <c r="C73" s="74" t="s">
        <v>7</v>
      </c>
      <c r="D73" s="74" t="s">
        <v>7</v>
      </c>
      <c r="E73" s="74" t="s">
        <v>7</v>
      </c>
      <c r="F73" s="75" t="s">
        <v>7</v>
      </c>
      <c r="G73" s="103">
        <f>SUM(G65:G72)</f>
        <v>0</v>
      </c>
      <c r="H73" s="103">
        <f>SUM(H65:H72)</f>
        <v>0</v>
      </c>
      <c r="I73" s="103">
        <f>SUM(I65:I72)</f>
        <v>0</v>
      </c>
      <c r="J73" s="105" t="s">
        <v>7</v>
      </c>
    </row>
    <row r="74" spans="1:10" s="92" customFormat="1" ht="13.5" x14ac:dyDescent="0.2">
      <c r="A74" s="175" t="s">
        <v>893</v>
      </c>
      <c r="B74" s="176"/>
      <c r="C74" s="176"/>
      <c r="D74" s="176"/>
      <c r="E74" s="176"/>
      <c r="F74" s="176"/>
      <c r="G74" s="176"/>
      <c r="H74" s="176"/>
      <c r="I74" s="176"/>
      <c r="J74" s="176"/>
    </row>
    <row r="75" spans="1:10" s="92" customFormat="1" ht="27" x14ac:dyDescent="0.2">
      <c r="A75" s="89">
        <v>1</v>
      </c>
      <c r="B75" s="77" t="s">
        <v>165</v>
      </c>
      <c r="C75" s="93">
        <v>300</v>
      </c>
      <c r="D75" s="93" t="s">
        <v>1</v>
      </c>
      <c r="E75" s="54"/>
      <c r="F75" s="90"/>
      <c r="G75" s="62">
        <f t="shared" ref="G75:G77" si="46">C75*F75</f>
        <v>0</v>
      </c>
      <c r="H75" s="62">
        <f t="shared" ref="H75:H77" si="47">G75*0.095</f>
        <v>0</v>
      </c>
      <c r="I75" s="62">
        <f t="shared" ref="I75:I77" si="48">G75+H75</f>
        <v>0</v>
      </c>
      <c r="J75" s="91"/>
    </row>
    <row r="76" spans="1:10" s="92" customFormat="1" ht="40.5" x14ac:dyDescent="0.2">
      <c r="A76" s="89">
        <v>2</v>
      </c>
      <c r="B76" s="77" t="s">
        <v>398</v>
      </c>
      <c r="C76" s="93">
        <v>300</v>
      </c>
      <c r="D76" s="93" t="s">
        <v>1</v>
      </c>
      <c r="E76" s="54"/>
      <c r="F76" s="90"/>
      <c r="G76" s="62">
        <f t="shared" ref="G76" si="49">C76*F76</f>
        <v>0</v>
      </c>
      <c r="H76" s="62">
        <f t="shared" ref="H76" si="50">G76*0.095</f>
        <v>0</v>
      </c>
      <c r="I76" s="62">
        <f t="shared" ref="I76" si="51">G76+H76</f>
        <v>0</v>
      </c>
      <c r="J76" s="91"/>
    </row>
    <row r="77" spans="1:10" s="92" customFormat="1" ht="30" customHeight="1" x14ac:dyDescent="0.2">
      <c r="A77" s="89">
        <v>3</v>
      </c>
      <c r="B77" s="77" t="s">
        <v>42</v>
      </c>
      <c r="C77" s="93">
        <v>20</v>
      </c>
      <c r="D77" s="93" t="s">
        <v>1</v>
      </c>
      <c r="E77" s="54"/>
      <c r="F77" s="90"/>
      <c r="G77" s="62">
        <f t="shared" si="46"/>
        <v>0</v>
      </c>
      <c r="H77" s="62">
        <f t="shared" si="47"/>
        <v>0</v>
      </c>
      <c r="I77" s="62">
        <f t="shared" si="48"/>
        <v>0</v>
      </c>
      <c r="J77" s="91"/>
    </row>
    <row r="78" spans="1:10" s="92" customFormat="1" ht="13.5" x14ac:dyDescent="0.2">
      <c r="A78" s="80"/>
      <c r="B78" s="42" t="s">
        <v>897</v>
      </c>
      <c r="C78" s="74" t="s">
        <v>7</v>
      </c>
      <c r="D78" s="74" t="s">
        <v>7</v>
      </c>
      <c r="E78" s="74" t="s">
        <v>7</v>
      </c>
      <c r="F78" s="75" t="s">
        <v>7</v>
      </c>
      <c r="G78" s="103">
        <f>SUM(G75:G77)</f>
        <v>0</v>
      </c>
      <c r="H78" s="103">
        <f>SUM(H75:H77)</f>
        <v>0</v>
      </c>
      <c r="I78" s="103">
        <f>SUM(I75:I77)</f>
        <v>0</v>
      </c>
      <c r="J78" s="104">
        <f>SUM(J75:J77)</f>
        <v>0</v>
      </c>
    </row>
    <row r="79" spans="1:10" s="92" customFormat="1" ht="13.5" x14ac:dyDescent="0.2">
      <c r="A79" s="175" t="s">
        <v>894</v>
      </c>
      <c r="B79" s="176"/>
      <c r="C79" s="176"/>
      <c r="D79" s="176"/>
      <c r="E79" s="176"/>
      <c r="F79" s="176"/>
      <c r="G79" s="176"/>
      <c r="H79" s="176"/>
      <c r="I79" s="176"/>
      <c r="J79" s="176"/>
    </row>
    <row r="80" spans="1:10" s="92" customFormat="1" ht="40.5" x14ac:dyDescent="0.2">
      <c r="A80" s="89">
        <v>1</v>
      </c>
      <c r="B80" s="19" t="s">
        <v>795</v>
      </c>
      <c r="C80" s="93">
        <v>300</v>
      </c>
      <c r="D80" s="93" t="s">
        <v>0</v>
      </c>
      <c r="E80" s="54"/>
      <c r="F80" s="90"/>
      <c r="G80" s="62">
        <f t="shared" ref="G80" si="52">C80*F80</f>
        <v>0</v>
      </c>
      <c r="H80" s="62">
        <f>G80*0.095</f>
        <v>0</v>
      </c>
      <c r="I80" s="62">
        <f t="shared" ref="I80" si="53">G80+H80</f>
        <v>0</v>
      </c>
      <c r="J80" s="91"/>
    </row>
    <row r="81" spans="1:10" s="92" customFormat="1" ht="27" x14ac:dyDescent="0.2">
      <c r="A81" s="89">
        <v>2</v>
      </c>
      <c r="B81" s="19" t="s">
        <v>703</v>
      </c>
      <c r="C81" s="93">
        <v>500</v>
      </c>
      <c r="D81" s="93" t="s">
        <v>0</v>
      </c>
      <c r="E81" s="54"/>
      <c r="F81" s="90"/>
      <c r="G81" s="62">
        <f t="shared" ref="G81:G83" si="54">C81*F81</f>
        <v>0</v>
      </c>
      <c r="H81" s="62">
        <f t="shared" ref="H81:H83" si="55">G81*0.095</f>
        <v>0</v>
      </c>
      <c r="I81" s="62">
        <f t="shared" ref="I81:I83" si="56">G81+H81</f>
        <v>0</v>
      </c>
      <c r="J81" s="91"/>
    </row>
    <row r="82" spans="1:10" s="92" customFormat="1" ht="40.15" customHeight="1" x14ac:dyDescent="0.2">
      <c r="A82" s="89">
        <v>3</v>
      </c>
      <c r="B82" s="19" t="s">
        <v>262</v>
      </c>
      <c r="C82" s="93">
        <v>200</v>
      </c>
      <c r="D82" s="93" t="s">
        <v>0</v>
      </c>
      <c r="E82" s="54"/>
      <c r="F82" s="90"/>
      <c r="G82" s="62">
        <f t="shared" si="54"/>
        <v>0</v>
      </c>
      <c r="H82" s="62">
        <f t="shared" si="55"/>
        <v>0</v>
      </c>
      <c r="I82" s="62">
        <f t="shared" si="56"/>
        <v>0</v>
      </c>
      <c r="J82" s="91"/>
    </row>
    <row r="83" spans="1:10" s="92" customFormat="1" ht="30" customHeight="1" x14ac:dyDescent="0.2">
      <c r="A83" s="89">
        <v>4</v>
      </c>
      <c r="B83" s="19" t="s">
        <v>399</v>
      </c>
      <c r="C83" s="93">
        <v>60</v>
      </c>
      <c r="D83" s="93" t="s">
        <v>0</v>
      </c>
      <c r="E83" s="54"/>
      <c r="F83" s="90"/>
      <c r="G83" s="62">
        <f t="shared" si="54"/>
        <v>0</v>
      </c>
      <c r="H83" s="62">
        <f t="shared" si="55"/>
        <v>0</v>
      </c>
      <c r="I83" s="62">
        <f t="shared" si="56"/>
        <v>0</v>
      </c>
      <c r="J83" s="91"/>
    </row>
    <row r="84" spans="1:10" s="92" customFormat="1" ht="13.5" x14ac:dyDescent="0.2">
      <c r="A84" s="80"/>
      <c r="B84" s="42" t="s">
        <v>171</v>
      </c>
      <c r="C84" s="74" t="s">
        <v>7</v>
      </c>
      <c r="D84" s="74" t="s">
        <v>7</v>
      </c>
      <c r="E84" s="74" t="s">
        <v>7</v>
      </c>
      <c r="F84" s="75" t="s">
        <v>7</v>
      </c>
      <c r="G84" s="103">
        <f>SUM(G80:G83)</f>
        <v>0</v>
      </c>
      <c r="H84" s="103">
        <f>SUM(H80:H83)</f>
        <v>0</v>
      </c>
      <c r="I84" s="103">
        <f>SUM(I80:I83)</f>
        <v>0</v>
      </c>
      <c r="J84" s="104">
        <f>SUM(J80:J83)</f>
        <v>0</v>
      </c>
    </row>
    <row r="85" spans="1:10" s="92" customFormat="1" ht="13.5" x14ac:dyDescent="0.2">
      <c r="A85" s="175" t="s">
        <v>895</v>
      </c>
      <c r="B85" s="176"/>
      <c r="C85" s="176"/>
      <c r="D85" s="176"/>
      <c r="E85" s="176"/>
      <c r="F85" s="176"/>
      <c r="G85" s="176"/>
      <c r="H85" s="176"/>
      <c r="I85" s="176"/>
      <c r="J85" s="176"/>
    </row>
    <row r="86" spans="1:10" s="92" customFormat="1" ht="27" x14ac:dyDescent="0.2">
      <c r="A86" s="89">
        <v>1</v>
      </c>
      <c r="B86" s="19" t="s">
        <v>352</v>
      </c>
      <c r="C86" s="93">
        <v>200</v>
      </c>
      <c r="D86" s="93" t="s">
        <v>0</v>
      </c>
      <c r="E86" s="54"/>
      <c r="F86" s="90"/>
      <c r="G86" s="62">
        <f t="shared" ref="G86:G97" si="57">C86*F86</f>
        <v>0</v>
      </c>
      <c r="H86" s="62">
        <f t="shared" ref="H86:H97" si="58">G86*0.095</f>
        <v>0</v>
      </c>
      <c r="I86" s="62">
        <f t="shared" ref="I86:I97" si="59">G86+H86</f>
        <v>0</v>
      </c>
      <c r="J86" s="105" t="s">
        <v>7</v>
      </c>
    </row>
    <row r="87" spans="1:10" s="92" customFormat="1" ht="27" x14ac:dyDescent="0.2">
      <c r="A87" s="89">
        <v>2</v>
      </c>
      <c r="B87" s="19" t="s">
        <v>353</v>
      </c>
      <c r="C87" s="93">
        <v>300</v>
      </c>
      <c r="D87" s="93" t="s">
        <v>0</v>
      </c>
      <c r="E87" s="54"/>
      <c r="F87" s="90"/>
      <c r="G87" s="62">
        <f t="shared" si="57"/>
        <v>0</v>
      </c>
      <c r="H87" s="62">
        <f t="shared" si="58"/>
        <v>0</v>
      </c>
      <c r="I87" s="62">
        <f t="shared" si="59"/>
        <v>0</v>
      </c>
      <c r="J87" s="105" t="s">
        <v>7</v>
      </c>
    </row>
    <row r="88" spans="1:10" s="92" customFormat="1" ht="27" x14ac:dyDescent="0.2">
      <c r="A88" s="150">
        <v>3</v>
      </c>
      <c r="B88" s="19" t="s">
        <v>354</v>
      </c>
      <c r="C88" s="93">
        <v>220</v>
      </c>
      <c r="D88" s="93" t="s">
        <v>0</v>
      </c>
      <c r="E88" s="54"/>
      <c r="F88" s="90"/>
      <c r="G88" s="62">
        <f t="shared" ref="G88" si="60">C88*F88</f>
        <v>0</v>
      </c>
      <c r="H88" s="62">
        <f t="shared" ref="H88" si="61">G88*0.095</f>
        <v>0</v>
      </c>
      <c r="I88" s="62">
        <f t="shared" ref="I88" si="62">G88+H88</f>
        <v>0</v>
      </c>
      <c r="J88" s="105" t="s">
        <v>7</v>
      </c>
    </row>
    <row r="89" spans="1:10" s="92" customFormat="1" ht="27" x14ac:dyDescent="0.2">
      <c r="A89" s="150">
        <v>4</v>
      </c>
      <c r="B89" s="19" t="s">
        <v>355</v>
      </c>
      <c r="C89" s="93">
        <v>220</v>
      </c>
      <c r="D89" s="93" t="s">
        <v>0</v>
      </c>
      <c r="E89" s="54"/>
      <c r="F89" s="90"/>
      <c r="G89" s="62">
        <f>C89*F89</f>
        <v>0</v>
      </c>
      <c r="H89" s="62">
        <f>G89*0.095</f>
        <v>0</v>
      </c>
      <c r="I89" s="62">
        <f>G89+H89</f>
        <v>0</v>
      </c>
      <c r="J89" s="105" t="s">
        <v>7</v>
      </c>
    </row>
    <row r="90" spans="1:10" s="92" customFormat="1" ht="27" x14ac:dyDescent="0.2">
      <c r="A90" s="150">
        <v>5</v>
      </c>
      <c r="B90" s="19" t="s">
        <v>263</v>
      </c>
      <c r="C90" s="93">
        <v>10</v>
      </c>
      <c r="D90" s="93" t="s">
        <v>1</v>
      </c>
      <c r="E90" s="54"/>
      <c r="F90" s="90"/>
      <c r="G90" s="62">
        <f t="shared" si="57"/>
        <v>0</v>
      </c>
      <c r="H90" s="62">
        <f t="shared" si="58"/>
        <v>0</v>
      </c>
      <c r="I90" s="62">
        <f t="shared" si="59"/>
        <v>0</v>
      </c>
      <c r="J90" s="105" t="s">
        <v>7</v>
      </c>
    </row>
    <row r="91" spans="1:10" s="92" customFormat="1" ht="27" x14ac:dyDescent="0.2">
      <c r="A91" s="150">
        <v>6</v>
      </c>
      <c r="B91" s="19" t="s">
        <v>241</v>
      </c>
      <c r="C91" s="93">
        <v>60</v>
      </c>
      <c r="D91" s="93" t="s">
        <v>1</v>
      </c>
      <c r="E91" s="54"/>
      <c r="F91" s="90"/>
      <c r="G91" s="62">
        <f t="shared" si="57"/>
        <v>0</v>
      </c>
      <c r="H91" s="62">
        <f t="shared" si="58"/>
        <v>0</v>
      </c>
      <c r="I91" s="62">
        <f t="shared" si="59"/>
        <v>0</v>
      </c>
      <c r="J91" s="105" t="s">
        <v>7</v>
      </c>
    </row>
    <row r="92" spans="1:10" s="92" customFormat="1" ht="27" x14ac:dyDescent="0.2">
      <c r="A92" s="150">
        <v>7</v>
      </c>
      <c r="B92" s="19" t="s">
        <v>240</v>
      </c>
      <c r="C92" s="93">
        <v>60</v>
      </c>
      <c r="D92" s="93" t="s">
        <v>1</v>
      </c>
      <c r="E92" s="54"/>
      <c r="F92" s="90"/>
      <c r="G92" s="62">
        <f t="shared" si="57"/>
        <v>0</v>
      </c>
      <c r="H92" s="62">
        <f t="shared" si="58"/>
        <v>0</v>
      </c>
      <c r="I92" s="62">
        <f t="shared" si="59"/>
        <v>0</v>
      </c>
      <c r="J92" s="105" t="s">
        <v>7</v>
      </c>
    </row>
    <row r="93" spans="1:10" s="92" customFormat="1" ht="30" customHeight="1" x14ac:dyDescent="0.2">
      <c r="A93" s="150">
        <v>8</v>
      </c>
      <c r="B93" s="19" t="s">
        <v>264</v>
      </c>
      <c r="C93" s="93">
        <v>60</v>
      </c>
      <c r="D93" s="93" t="s">
        <v>1</v>
      </c>
      <c r="E93" s="54"/>
      <c r="F93" s="90"/>
      <c r="G93" s="62">
        <f t="shared" si="57"/>
        <v>0</v>
      </c>
      <c r="H93" s="62">
        <f t="shared" si="58"/>
        <v>0</v>
      </c>
      <c r="I93" s="62">
        <f t="shared" si="59"/>
        <v>0</v>
      </c>
      <c r="J93" s="105" t="s">
        <v>7</v>
      </c>
    </row>
    <row r="94" spans="1:10" s="92" customFormat="1" ht="13.5" x14ac:dyDescent="0.2">
      <c r="A94" s="150">
        <v>9</v>
      </c>
      <c r="B94" s="19" t="s">
        <v>83</v>
      </c>
      <c r="C94" s="93">
        <v>30</v>
      </c>
      <c r="D94" s="93" t="s">
        <v>1</v>
      </c>
      <c r="E94" s="54"/>
      <c r="F94" s="90"/>
      <c r="G94" s="62">
        <f t="shared" si="57"/>
        <v>0</v>
      </c>
      <c r="H94" s="62">
        <f t="shared" si="58"/>
        <v>0</v>
      </c>
      <c r="I94" s="62">
        <f t="shared" si="59"/>
        <v>0</v>
      </c>
      <c r="J94" s="105" t="s">
        <v>7</v>
      </c>
    </row>
    <row r="95" spans="1:10" s="92" customFormat="1" ht="40.5" x14ac:dyDescent="0.2">
      <c r="A95" s="150">
        <v>10</v>
      </c>
      <c r="B95" s="80" t="s">
        <v>82</v>
      </c>
      <c r="C95" s="93">
        <v>30</v>
      </c>
      <c r="D95" s="93" t="s">
        <v>1</v>
      </c>
      <c r="E95" s="54"/>
      <c r="F95" s="90"/>
      <c r="G95" s="62">
        <f t="shared" si="57"/>
        <v>0</v>
      </c>
      <c r="H95" s="62">
        <f t="shared" si="58"/>
        <v>0</v>
      </c>
      <c r="I95" s="62">
        <f t="shared" si="59"/>
        <v>0</v>
      </c>
      <c r="J95" s="105" t="s">
        <v>7</v>
      </c>
    </row>
    <row r="96" spans="1:10" s="92" customFormat="1" ht="27" x14ac:dyDescent="0.2">
      <c r="A96" s="150">
        <v>11</v>
      </c>
      <c r="B96" s="20" t="s">
        <v>754</v>
      </c>
      <c r="C96" s="121">
        <v>100</v>
      </c>
      <c r="D96" s="93" t="s">
        <v>1</v>
      </c>
      <c r="E96" s="54"/>
      <c r="F96" s="90"/>
      <c r="G96" s="62">
        <f t="shared" si="57"/>
        <v>0</v>
      </c>
      <c r="H96" s="62">
        <f t="shared" si="58"/>
        <v>0</v>
      </c>
      <c r="I96" s="62">
        <f t="shared" si="59"/>
        <v>0</v>
      </c>
      <c r="J96" s="105" t="s">
        <v>7</v>
      </c>
    </row>
    <row r="97" spans="1:10" s="92" customFormat="1" ht="27" x14ac:dyDescent="0.2">
      <c r="A97" s="150">
        <v>12</v>
      </c>
      <c r="B97" s="20" t="s">
        <v>242</v>
      </c>
      <c r="C97" s="121">
        <v>30</v>
      </c>
      <c r="D97" s="93" t="s">
        <v>1</v>
      </c>
      <c r="E97" s="54"/>
      <c r="F97" s="90"/>
      <c r="G97" s="62">
        <f t="shared" si="57"/>
        <v>0</v>
      </c>
      <c r="H97" s="62">
        <f t="shared" si="58"/>
        <v>0</v>
      </c>
      <c r="I97" s="62">
        <f t="shared" si="59"/>
        <v>0</v>
      </c>
      <c r="J97" s="105" t="s">
        <v>7</v>
      </c>
    </row>
    <row r="98" spans="1:10" s="92" customFormat="1" ht="13.5" x14ac:dyDescent="0.2">
      <c r="A98" s="80"/>
      <c r="B98" s="42" t="s">
        <v>172</v>
      </c>
      <c r="C98" s="74" t="s">
        <v>7</v>
      </c>
      <c r="D98" s="74" t="s">
        <v>7</v>
      </c>
      <c r="E98" s="74" t="s">
        <v>7</v>
      </c>
      <c r="F98" s="75" t="s">
        <v>7</v>
      </c>
      <c r="G98" s="103">
        <f>SUM(G86:G97)</f>
        <v>0</v>
      </c>
      <c r="H98" s="103">
        <f>SUM(H86:H97)</f>
        <v>0</v>
      </c>
      <c r="I98" s="103">
        <f>SUM(I86:I97)</f>
        <v>0</v>
      </c>
      <c r="J98" s="105" t="s">
        <v>7</v>
      </c>
    </row>
    <row r="99" spans="1:10" s="92" customFormat="1" ht="13.5" x14ac:dyDescent="0.2">
      <c r="A99" s="175" t="s">
        <v>896</v>
      </c>
      <c r="B99" s="176"/>
      <c r="C99" s="176"/>
      <c r="D99" s="176"/>
      <c r="E99" s="176"/>
      <c r="F99" s="176"/>
      <c r="G99" s="176"/>
      <c r="H99" s="176"/>
      <c r="I99" s="176"/>
      <c r="J99" s="176"/>
    </row>
    <row r="100" spans="1:10" s="92" customFormat="1" ht="40.5" x14ac:dyDescent="0.2">
      <c r="A100" s="89">
        <v>1</v>
      </c>
      <c r="B100" s="19" t="s">
        <v>243</v>
      </c>
      <c r="C100" s="93">
        <v>24</v>
      </c>
      <c r="D100" s="93" t="s">
        <v>0</v>
      </c>
      <c r="E100" s="54"/>
      <c r="F100" s="90"/>
      <c r="G100" s="62">
        <f t="shared" ref="G100" si="63">C100*F100</f>
        <v>0</v>
      </c>
      <c r="H100" s="62">
        <f t="shared" ref="H100:H103" si="64">G100*0.095</f>
        <v>0</v>
      </c>
      <c r="I100" s="62">
        <f t="shared" ref="I100" si="65">G100+H100</f>
        <v>0</v>
      </c>
      <c r="J100" s="91"/>
    </row>
    <row r="101" spans="1:10" s="18" customFormat="1" ht="40.5" x14ac:dyDescent="0.25">
      <c r="A101" s="89">
        <v>2</v>
      </c>
      <c r="B101" s="19" t="s">
        <v>890</v>
      </c>
      <c r="C101" s="93">
        <v>10</v>
      </c>
      <c r="D101" s="93" t="s">
        <v>188</v>
      </c>
      <c r="E101" s="54"/>
      <c r="F101" s="90"/>
      <c r="G101" s="62">
        <f t="shared" ref="G101:G103" si="66">C101*F101</f>
        <v>0</v>
      </c>
      <c r="H101" s="62">
        <f t="shared" si="64"/>
        <v>0</v>
      </c>
      <c r="I101" s="62">
        <f t="shared" ref="I101:I103" si="67">G101+H101</f>
        <v>0</v>
      </c>
      <c r="J101" s="91"/>
    </row>
    <row r="102" spans="1:10" s="122" customFormat="1" ht="27" x14ac:dyDescent="0.2">
      <c r="A102" s="89">
        <v>3</v>
      </c>
      <c r="B102" s="19" t="s">
        <v>892</v>
      </c>
      <c r="C102" s="93">
        <v>20</v>
      </c>
      <c r="D102" s="93" t="s">
        <v>0</v>
      </c>
      <c r="E102" s="54"/>
      <c r="F102" s="90"/>
      <c r="G102" s="62">
        <f t="shared" si="66"/>
        <v>0</v>
      </c>
      <c r="H102" s="62">
        <f t="shared" si="64"/>
        <v>0</v>
      </c>
      <c r="I102" s="62">
        <f t="shared" si="67"/>
        <v>0</v>
      </c>
      <c r="J102" s="91"/>
    </row>
    <row r="103" spans="1:10" s="122" customFormat="1" ht="27" x14ac:dyDescent="0.2">
      <c r="A103" s="89">
        <v>4</v>
      </c>
      <c r="B103" s="19" t="s">
        <v>891</v>
      </c>
      <c r="C103" s="93">
        <v>5</v>
      </c>
      <c r="D103" s="93" t="s">
        <v>0</v>
      </c>
      <c r="E103" s="54"/>
      <c r="F103" s="90"/>
      <c r="G103" s="62">
        <f t="shared" si="66"/>
        <v>0</v>
      </c>
      <c r="H103" s="62">
        <f t="shared" si="64"/>
        <v>0</v>
      </c>
      <c r="I103" s="62">
        <f t="shared" si="67"/>
        <v>0</v>
      </c>
      <c r="J103" s="91"/>
    </row>
    <row r="104" spans="1:10" s="122" customFormat="1" ht="13.5" x14ac:dyDescent="0.2">
      <c r="A104" s="80"/>
      <c r="B104" s="42" t="s">
        <v>185</v>
      </c>
      <c r="C104" s="74" t="s">
        <v>7</v>
      </c>
      <c r="D104" s="74" t="s">
        <v>7</v>
      </c>
      <c r="E104" s="74" t="s">
        <v>7</v>
      </c>
      <c r="F104" s="75" t="s">
        <v>7</v>
      </c>
      <c r="G104" s="103">
        <f>SUM(G100:G103)</f>
        <v>0</v>
      </c>
      <c r="H104" s="103">
        <f>SUM(H100:H103)</f>
        <v>0</v>
      </c>
      <c r="I104" s="103">
        <f>SUM(I100:I103)</f>
        <v>0</v>
      </c>
      <c r="J104" s="104">
        <f>SUM(J100:J103)</f>
        <v>0</v>
      </c>
    </row>
    <row r="105" spans="1:10" s="122" customFormat="1" ht="30" customHeight="1" x14ac:dyDescent="0.2">
      <c r="A105" s="114"/>
      <c r="B105" s="31"/>
      <c r="C105" s="32"/>
      <c r="D105" s="32"/>
      <c r="E105" s="32"/>
      <c r="F105" s="32"/>
      <c r="G105" s="32"/>
      <c r="H105" s="32"/>
      <c r="I105" s="32"/>
      <c r="J105" s="32"/>
    </row>
    <row r="106" spans="1:10" s="78" customFormat="1" ht="20.100000000000001" customHeight="1" x14ac:dyDescent="0.2">
      <c r="A106" s="183" t="s">
        <v>73</v>
      </c>
      <c r="B106" s="183"/>
      <c r="C106" s="183"/>
      <c r="D106" s="183"/>
      <c r="E106" s="183"/>
      <c r="F106" s="183"/>
      <c r="G106" s="183"/>
      <c r="H106" s="183"/>
      <c r="I106" s="183"/>
      <c r="J106" s="183"/>
    </row>
    <row r="107" spans="1:10" s="78" customFormat="1" ht="12.75" x14ac:dyDescent="0.2">
      <c r="A107" s="182" t="s">
        <v>373</v>
      </c>
      <c r="B107" s="182"/>
      <c r="C107" s="182"/>
      <c r="D107" s="182"/>
      <c r="E107" s="182"/>
      <c r="F107" s="182"/>
      <c r="G107" s="182"/>
      <c r="H107" s="182"/>
      <c r="I107" s="182"/>
      <c r="J107" s="182"/>
    </row>
    <row r="108" spans="1:10" s="78" customFormat="1" ht="15" customHeight="1" x14ac:dyDescent="0.2">
      <c r="A108" s="182" t="s">
        <v>374</v>
      </c>
      <c r="B108" s="182"/>
      <c r="C108" s="182"/>
      <c r="D108" s="182"/>
      <c r="E108" s="182"/>
      <c r="F108" s="182"/>
      <c r="G108" s="182"/>
      <c r="H108" s="182"/>
      <c r="I108" s="182"/>
      <c r="J108" s="182"/>
    </row>
    <row r="109" spans="1:10" s="78" customFormat="1" ht="12.75" x14ac:dyDescent="0.2">
      <c r="A109" s="177" t="s">
        <v>375</v>
      </c>
      <c r="B109" s="177"/>
      <c r="C109" s="177"/>
      <c r="D109" s="177"/>
      <c r="E109" s="177"/>
      <c r="F109" s="177"/>
      <c r="G109" s="177"/>
      <c r="H109" s="177"/>
      <c r="I109" s="177"/>
      <c r="J109" s="177"/>
    </row>
    <row r="110" spans="1:10" s="171" customFormat="1" ht="12.75" customHeight="1" x14ac:dyDescent="0.25">
      <c r="A110" s="177" t="s">
        <v>376</v>
      </c>
      <c r="B110" s="177"/>
      <c r="C110" s="177"/>
      <c r="D110" s="177"/>
      <c r="E110" s="177"/>
      <c r="F110" s="177"/>
      <c r="G110" s="177"/>
      <c r="H110" s="177"/>
      <c r="I110" s="177"/>
      <c r="J110" s="177"/>
    </row>
    <row r="111" spans="1:10" s="87" customFormat="1" ht="12.75" customHeight="1" x14ac:dyDescent="0.25">
      <c r="A111" s="170" t="s">
        <v>932</v>
      </c>
      <c r="B111" s="170"/>
      <c r="C111" s="170"/>
      <c r="D111" s="170"/>
      <c r="E111" s="170"/>
      <c r="F111" s="170"/>
      <c r="G111" s="170"/>
      <c r="H111" s="170"/>
      <c r="I111" s="170"/>
      <c r="J111" s="170"/>
    </row>
    <row r="112" spans="1:10" s="87" customFormat="1" ht="15" customHeight="1" x14ac:dyDescent="0.25">
      <c r="A112" s="170" t="s">
        <v>933</v>
      </c>
      <c r="B112" s="170"/>
      <c r="C112" s="170"/>
      <c r="D112" s="170"/>
      <c r="E112" s="170"/>
      <c r="F112" s="170"/>
      <c r="G112" s="170"/>
      <c r="H112" s="170"/>
      <c r="I112" s="170"/>
      <c r="J112" s="170"/>
    </row>
    <row r="113" spans="1:10" s="170" customFormat="1" ht="12.75" x14ac:dyDescent="0.25">
      <c r="A113" s="178" t="s">
        <v>934</v>
      </c>
      <c r="B113" s="178"/>
      <c r="C113" s="178"/>
      <c r="D113" s="178"/>
      <c r="E113" s="178"/>
      <c r="F113" s="178"/>
      <c r="G113" s="178"/>
      <c r="H113" s="178"/>
      <c r="I113" s="178"/>
      <c r="J113" s="178"/>
    </row>
    <row r="114" spans="1:10" s="170" customFormat="1" ht="26.25" customHeight="1" x14ac:dyDescent="0.25">
      <c r="A114" s="178" t="s">
        <v>935</v>
      </c>
      <c r="B114" s="178"/>
      <c r="C114" s="178"/>
      <c r="D114" s="178"/>
      <c r="E114" s="178"/>
      <c r="F114" s="178"/>
      <c r="G114" s="178"/>
      <c r="H114" s="178"/>
      <c r="I114" s="178"/>
      <c r="J114" s="178"/>
    </row>
    <row r="115" spans="1:10" s="49" customFormat="1" ht="15" x14ac:dyDescent="0.2">
      <c r="A115" s="37"/>
      <c r="B115" s="44"/>
      <c r="C115" s="36"/>
      <c r="D115" s="37"/>
      <c r="E115" s="37"/>
      <c r="F115" s="37"/>
      <c r="G115" s="37"/>
      <c r="H115" s="37"/>
      <c r="I115" s="37"/>
      <c r="J115" s="37"/>
    </row>
    <row r="116" spans="1:10" s="37" customFormat="1" ht="20.25" customHeight="1" x14ac:dyDescent="0.3">
      <c r="A116" s="1"/>
      <c r="B116" s="21"/>
      <c r="C116" s="6"/>
      <c r="D116" s="7"/>
      <c r="E116" s="1"/>
      <c r="F116" s="1"/>
      <c r="G116" s="1"/>
      <c r="H116" s="1"/>
      <c r="I116" s="1"/>
      <c r="J116" s="38"/>
    </row>
    <row r="117" spans="1:10" s="38" customFormat="1" ht="14.25" x14ac:dyDescent="0.3">
      <c r="A117" s="1"/>
      <c r="B117" s="21"/>
      <c r="C117" s="6"/>
      <c r="D117" s="7"/>
      <c r="E117" s="1"/>
      <c r="F117" s="1"/>
      <c r="G117" s="1"/>
      <c r="H117" s="1"/>
      <c r="I117" s="1"/>
      <c r="J117" s="1"/>
    </row>
  </sheetData>
  <mergeCells count="18">
    <mergeCell ref="A74:J74"/>
    <mergeCell ref="A64:J64"/>
    <mergeCell ref="A43:J43"/>
    <mergeCell ref="A107:J107"/>
    <mergeCell ref="A106:J106"/>
    <mergeCell ref="A99:J99"/>
    <mergeCell ref="A85:J85"/>
    <mergeCell ref="A1:E1"/>
    <mergeCell ref="G1:J1"/>
    <mergeCell ref="A3:J3"/>
    <mergeCell ref="A7:J7"/>
    <mergeCell ref="A32:J32"/>
    <mergeCell ref="A79:J79"/>
    <mergeCell ref="A110:J110"/>
    <mergeCell ref="A109:J109"/>
    <mergeCell ref="A113:J113"/>
    <mergeCell ref="A114:J114"/>
    <mergeCell ref="A108:J108"/>
  </mergeCells>
  <dataValidations count="1">
    <dataValidation type="whole" operator="equal" allowBlank="1" showInputMessage="1" showErrorMessage="1" error="V celico vnesete vrednost &quot;1&quot; za živila, ki jih ponujate v shemi kakovosti. Če ta zahteva ni izpolnjena, NE vnašate ničesar." prompt="V celico vnesete vrednost &quot;1&quot; za živila, ki jih ponujate v shemi kakovosti." sqref="J80:J83 J75:J77 J8:J30 J100:J103">
      <formula1>1</formula1>
    </dataValidation>
  </dataValidations>
  <pageMargins left="0.62992125984251968" right="0.23622047244094491" top="0.74803149606299213" bottom="0.55118110236220474" header="0.31496062992125984" footer="0.31496062992125984"/>
  <pageSetup paperSize="9" fitToHeight="0" orientation="landscape" cellComments="asDisplayed"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J161"/>
  <sheetViews>
    <sheetView view="pageBreakPreview" zoomScale="110" zoomScaleNormal="120" zoomScaleSheetLayoutView="110" workbookViewId="0">
      <pane ySplit="6" topLeftCell="A82" activePane="bottomLeft" state="frozen"/>
      <selection activeCell="A83" sqref="A83:K83"/>
      <selection pane="bottomLeft" activeCell="B91" sqref="B91"/>
    </sheetView>
  </sheetViews>
  <sheetFormatPr defaultColWidth="9.28515625" defaultRowHeight="15" x14ac:dyDescent="0.25"/>
  <cols>
    <col min="1" max="1" width="3.5703125" style="2" customWidth="1"/>
    <col min="2" max="2" width="30.5703125" style="2" customWidth="1"/>
    <col min="3" max="3" width="7.5703125" style="2" customWidth="1"/>
    <col min="4" max="4" width="4.5703125" style="2" customWidth="1"/>
    <col min="5" max="5" width="20.85546875" style="2" customWidth="1"/>
    <col min="6" max="9" width="11.140625" style="2" customWidth="1"/>
    <col min="10" max="10" width="11.140625" style="27" customWidth="1"/>
    <col min="11" max="16384" width="9.28515625" style="2"/>
  </cols>
  <sheetData>
    <row r="1" spans="1:10" x14ac:dyDescent="0.25">
      <c r="A1" s="179" t="s">
        <v>2</v>
      </c>
      <c r="B1" s="179"/>
      <c r="C1" s="179"/>
      <c r="D1" s="179"/>
      <c r="E1" s="179"/>
      <c r="F1" s="18"/>
      <c r="G1" s="180" t="s">
        <v>793</v>
      </c>
      <c r="H1" s="180"/>
      <c r="I1" s="180"/>
      <c r="J1" s="180"/>
    </row>
    <row r="2" spans="1:10" s="3" customFormat="1" ht="6" customHeight="1" x14ac:dyDescent="0.15">
      <c r="A2" s="16"/>
      <c r="B2" s="16"/>
      <c r="C2" s="16"/>
      <c r="D2" s="107"/>
      <c r="E2" s="16"/>
      <c r="F2" s="16"/>
      <c r="G2" s="16"/>
      <c r="H2" s="16"/>
      <c r="I2" s="16"/>
      <c r="J2" s="16"/>
    </row>
    <row r="3" spans="1:10" s="12" customFormat="1" ht="18.75" x14ac:dyDescent="0.3">
      <c r="A3" s="181" t="s">
        <v>831</v>
      </c>
      <c r="B3" s="181"/>
      <c r="C3" s="181"/>
      <c r="D3" s="181"/>
      <c r="E3" s="181"/>
      <c r="F3" s="181"/>
      <c r="G3" s="181"/>
      <c r="H3" s="181"/>
      <c r="I3" s="181"/>
      <c r="J3" s="181"/>
    </row>
    <row r="4" spans="1:10" s="3" customFormat="1" ht="6" customHeight="1" x14ac:dyDescent="0.15">
      <c r="A4" s="17"/>
      <c r="B4" s="108"/>
      <c r="C4" s="108"/>
      <c r="D4" s="17"/>
      <c r="E4" s="17"/>
      <c r="F4" s="17"/>
      <c r="G4" s="17"/>
      <c r="H4" s="17"/>
      <c r="I4" s="17"/>
      <c r="J4" s="17"/>
    </row>
    <row r="5" spans="1:10" s="4" customFormat="1" ht="48.75" customHeight="1" x14ac:dyDescent="0.15">
      <c r="A5" s="95" t="s">
        <v>3</v>
      </c>
      <c r="B5" s="95" t="s">
        <v>4</v>
      </c>
      <c r="C5" s="96" t="s">
        <v>5</v>
      </c>
      <c r="D5" s="96" t="s">
        <v>78</v>
      </c>
      <c r="E5" s="47" t="s">
        <v>6</v>
      </c>
      <c r="F5" s="47" t="s">
        <v>67</v>
      </c>
      <c r="G5" s="47" t="s">
        <v>68</v>
      </c>
      <c r="H5" s="47" t="s">
        <v>186</v>
      </c>
      <c r="I5" s="47" t="s">
        <v>71</v>
      </c>
      <c r="J5" s="47" t="s">
        <v>366</v>
      </c>
    </row>
    <row r="6" spans="1:10" s="4" customFormat="1" ht="11.25" x14ac:dyDescent="0.15">
      <c r="A6" s="97">
        <v>1</v>
      </c>
      <c r="B6" s="97">
        <v>2</v>
      </c>
      <c r="C6" s="48">
        <v>3</v>
      </c>
      <c r="D6" s="48">
        <v>4</v>
      </c>
      <c r="E6" s="48">
        <v>5</v>
      </c>
      <c r="F6" s="48">
        <v>6</v>
      </c>
      <c r="G6" s="98" t="s">
        <v>69</v>
      </c>
      <c r="H6" s="48" t="s">
        <v>70</v>
      </c>
      <c r="I6" s="98" t="s">
        <v>72</v>
      </c>
      <c r="J6" s="48">
        <v>10</v>
      </c>
    </row>
    <row r="7" spans="1:10" s="70" customFormat="1" ht="15" customHeight="1" x14ac:dyDescent="0.2">
      <c r="A7" s="175" t="s">
        <v>954</v>
      </c>
      <c r="B7" s="176"/>
      <c r="C7" s="176"/>
      <c r="D7" s="176"/>
      <c r="E7" s="176"/>
      <c r="F7" s="176"/>
      <c r="G7" s="176"/>
      <c r="H7" s="176"/>
      <c r="I7" s="176"/>
      <c r="J7" s="176"/>
    </row>
    <row r="8" spans="1:10" s="70" customFormat="1" ht="30" customHeight="1" x14ac:dyDescent="0.2">
      <c r="A8" s="89">
        <v>1</v>
      </c>
      <c r="B8" s="77" t="s">
        <v>74</v>
      </c>
      <c r="C8" s="93">
        <v>1200</v>
      </c>
      <c r="D8" s="89" t="s">
        <v>1</v>
      </c>
      <c r="E8" s="54"/>
      <c r="F8" s="90"/>
      <c r="G8" s="62">
        <f t="shared" ref="G8:G16" si="0">C8*F8</f>
        <v>0</v>
      </c>
      <c r="H8" s="62">
        <f t="shared" ref="H8:H16" si="1">G8*0.095</f>
        <v>0</v>
      </c>
      <c r="I8" s="62">
        <f t="shared" ref="I8:I16" si="2">G8+H8</f>
        <v>0</v>
      </c>
      <c r="J8" s="91"/>
    </row>
    <row r="9" spans="1:10" s="70" customFormat="1" ht="30" customHeight="1" x14ac:dyDescent="0.2">
      <c r="A9" s="89">
        <v>2</v>
      </c>
      <c r="B9" s="77" t="s">
        <v>75</v>
      </c>
      <c r="C9" s="93">
        <v>320</v>
      </c>
      <c r="D9" s="89" t="s">
        <v>1</v>
      </c>
      <c r="E9" s="54"/>
      <c r="F9" s="90"/>
      <c r="G9" s="62">
        <f t="shared" si="0"/>
        <v>0</v>
      </c>
      <c r="H9" s="62">
        <f t="shared" si="1"/>
        <v>0</v>
      </c>
      <c r="I9" s="62">
        <f t="shared" si="2"/>
        <v>0</v>
      </c>
      <c r="J9" s="91"/>
    </row>
    <row r="10" spans="1:10" s="70" customFormat="1" ht="30" customHeight="1" x14ac:dyDescent="0.2">
      <c r="A10" s="89">
        <v>3</v>
      </c>
      <c r="B10" s="77" t="s">
        <v>76</v>
      </c>
      <c r="C10" s="93">
        <v>3200</v>
      </c>
      <c r="D10" s="89" t="s">
        <v>1</v>
      </c>
      <c r="E10" s="54"/>
      <c r="F10" s="90"/>
      <c r="G10" s="62">
        <f t="shared" si="0"/>
        <v>0</v>
      </c>
      <c r="H10" s="62">
        <f t="shared" si="1"/>
        <v>0</v>
      </c>
      <c r="I10" s="62">
        <f t="shared" si="2"/>
        <v>0</v>
      </c>
      <c r="J10" s="91"/>
    </row>
    <row r="11" spans="1:10" s="70" customFormat="1" ht="30.75" customHeight="1" x14ac:dyDescent="0.2">
      <c r="A11" s="89">
        <v>4</v>
      </c>
      <c r="B11" s="77" t="s">
        <v>210</v>
      </c>
      <c r="C11" s="93">
        <v>320</v>
      </c>
      <c r="D11" s="89" t="s">
        <v>1</v>
      </c>
      <c r="E11" s="54"/>
      <c r="F11" s="90"/>
      <c r="G11" s="62">
        <f t="shared" si="0"/>
        <v>0</v>
      </c>
      <c r="H11" s="62">
        <f t="shared" si="1"/>
        <v>0</v>
      </c>
      <c r="I11" s="62">
        <f t="shared" si="2"/>
        <v>0</v>
      </c>
      <c r="J11" s="91"/>
    </row>
    <row r="12" spans="1:10" s="70" customFormat="1" ht="29.25" customHeight="1" x14ac:dyDescent="0.2">
      <c r="A12" s="89">
        <v>5</v>
      </c>
      <c r="B12" s="77" t="s">
        <v>211</v>
      </c>
      <c r="C12" s="93">
        <v>80</v>
      </c>
      <c r="D12" s="89" t="s">
        <v>1</v>
      </c>
      <c r="E12" s="54"/>
      <c r="F12" s="90"/>
      <c r="G12" s="62">
        <f t="shared" si="0"/>
        <v>0</v>
      </c>
      <c r="H12" s="62">
        <f t="shared" si="1"/>
        <v>0</v>
      </c>
      <c r="I12" s="62">
        <f t="shared" si="2"/>
        <v>0</v>
      </c>
      <c r="J12" s="91"/>
    </row>
    <row r="13" spans="1:10" s="70" customFormat="1" ht="23.25" customHeight="1" x14ac:dyDescent="0.2">
      <c r="A13" s="89">
        <v>6</v>
      </c>
      <c r="B13" s="77" t="s">
        <v>212</v>
      </c>
      <c r="C13" s="93">
        <v>320</v>
      </c>
      <c r="D13" s="89" t="s">
        <v>1</v>
      </c>
      <c r="E13" s="54"/>
      <c r="F13" s="90"/>
      <c r="G13" s="62">
        <f t="shared" si="0"/>
        <v>0</v>
      </c>
      <c r="H13" s="62">
        <f t="shared" si="1"/>
        <v>0</v>
      </c>
      <c r="I13" s="62">
        <f t="shared" si="2"/>
        <v>0</v>
      </c>
      <c r="J13" s="91"/>
    </row>
    <row r="14" spans="1:10" s="70" customFormat="1" ht="24" customHeight="1" x14ac:dyDescent="0.2">
      <c r="A14" s="89">
        <v>7</v>
      </c>
      <c r="B14" s="77" t="s">
        <v>213</v>
      </c>
      <c r="C14" s="93">
        <v>320</v>
      </c>
      <c r="D14" s="89" t="s">
        <v>1</v>
      </c>
      <c r="E14" s="54"/>
      <c r="F14" s="90"/>
      <c r="G14" s="62">
        <f t="shared" si="0"/>
        <v>0</v>
      </c>
      <c r="H14" s="62">
        <f t="shared" si="1"/>
        <v>0</v>
      </c>
      <c r="I14" s="62">
        <f t="shared" si="2"/>
        <v>0</v>
      </c>
      <c r="J14" s="91"/>
    </row>
    <row r="15" spans="1:10" s="70" customFormat="1" ht="30" customHeight="1" x14ac:dyDescent="0.2">
      <c r="A15" s="89">
        <v>8</v>
      </c>
      <c r="B15" s="77" t="s">
        <v>77</v>
      </c>
      <c r="C15" s="93">
        <v>420</v>
      </c>
      <c r="D15" s="89" t="s">
        <v>1</v>
      </c>
      <c r="E15" s="54"/>
      <c r="F15" s="90"/>
      <c r="G15" s="62">
        <f t="shared" si="0"/>
        <v>0</v>
      </c>
      <c r="H15" s="62">
        <f t="shared" si="1"/>
        <v>0</v>
      </c>
      <c r="I15" s="62">
        <f t="shared" si="2"/>
        <v>0</v>
      </c>
      <c r="J15" s="91"/>
    </row>
    <row r="16" spans="1:10" s="70" customFormat="1" ht="20.100000000000001" customHeight="1" x14ac:dyDescent="0.2">
      <c r="A16" s="89">
        <v>9</v>
      </c>
      <c r="B16" s="77" t="s">
        <v>832</v>
      </c>
      <c r="C16" s="93">
        <v>220</v>
      </c>
      <c r="D16" s="89" t="s">
        <v>1</v>
      </c>
      <c r="E16" s="54"/>
      <c r="F16" s="90"/>
      <c r="G16" s="62">
        <f t="shared" si="0"/>
        <v>0</v>
      </c>
      <c r="H16" s="62">
        <f t="shared" si="1"/>
        <v>0</v>
      </c>
      <c r="I16" s="62">
        <f t="shared" si="2"/>
        <v>0</v>
      </c>
      <c r="J16" s="91"/>
    </row>
    <row r="17" spans="1:10" s="70" customFormat="1" ht="20.100000000000001" customHeight="1" x14ac:dyDescent="0.2">
      <c r="A17" s="80"/>
      <c r="B17" s="42" t="s">
        <v>133</v>
      </c>
      <c r="C17" s="74" t="s">
        <v>7</v>
      </c>
      <c r="D17" s="74" t="s">
        <v>7</v>
      </c>
      <c r="E17" s="74" t="s">
        <v>7</v>
      </c>
      <c r="F17" s="75" t="s">
        <v>7</v>
      </c>
      <c r="G17" s="103">
        <f>SUM(G8:G16)</f>
        <v>0</v>
      </c>
      <c r="H17" s="103">
        <f>SUM(H8:H16)</f>
        <v>0</v>
      </c>
      <c r="I17" s="103">
        <f>SUM(I8:I16)</f>
        <v>0</v>
      </c>
      <c r="J17" s="104">
        <f>SUM(J8:J16)</f>
        <v>0</v>
      </c>
    </row>
    <row r="18" spans="1:10" s="70" customFormat="1" ht="15" customHeight="1" x14ac:dyDescent="0.2">
      <c r="A18" s="175" t="s">
        <v>749</v>
      </c>
      <c r="B18" s="176"/>
      <c r="C18" s="176"/>
      <c r="D18" s="176"/>
      <c r="E18" s="176"/>
      <c r="F18" s="176"/>
      <c r="G18" s="176"/>
      <c r="H18" s="176"/>
      <c r="I18" s="176"/>
      <c r="J18" s="176"/>
    </row>
    <row r="19" spans="1:10" s="70" customFormat="1" ht="30" customHeight="1" x14ac:dyDescent="0.2">
      <c r="A19" s="89">
        <v>1</v>
      </c>
      <c r="B19" s="77" t="s">
        <v>74</v>
      </c>
      <c r="C19" s="93">
        <v>10</v>
      </c>
      <c r="D19" s="89" t="s">
        <v>1</v>
      </c>
      <c r="E19" s="54"/>
      <c r="F19" s="90"/>
      <c r="G19" s="62">
        <f t="shared" ref="G19:G21" si="3">C19*F19</f>
        <v>0</v>
      </c>
      <c r="H19" s="62">
        <f t="shared" ref="H19:H21" si="4">G19*0.095</f>
        <v>0</v>
      </c>
      <c r="I19" s="62">
        <f t="shared" ref="I19:I21" si="5">G19+H19</f>
        <v>0</v>
      </c>
      <c r="J19" s="91"/>
    </row>
    <row r="20" spans="1:10" s="70" customFormat="1" ht="30" customHeight="1" x14ac:dyDescent="0.2">
      <c r="A20" s="89">
        <v>2</v>
      </c>
      <c r="B20" s="77" t="s">
        <v>76</v>
      </c>
      <c r="C20" s="93">
        <v>20</v>
      </c>
      <c r="D20" s="89" t="s">
        <v>1</v>
      </c>
      <c r="E20" s="54"/>
      <c r="F20" s="90"/>
      <c r="G20" s="62">
        <f t="shared" si="3"/>
        <v>0</v>
      </c>
      <c r="H20" s="62">
        <f t="shared" si="4"/>
        <v>0</v>
      </c>
      <c r="I20" s="62">
        <f t="shared" si="5"/>
        <v>0</v>
      </c>
      <c r="J20" s="91"/>
    </row>
    <row r="21" spans="1:10" s="70" customFormat="1" ht="23.25" customHeight="1" x14ac:dyDescent="0.2">
      <c r="A21" s="89">
        <v>3</v>
      </c>
      <c r="B21" s="77" t="s">
        <v>210</v>
      </c>
      <c r="C21" s="93">
        <v>40</v>
      </c>
      <c r="D21" s="89" t="s">
        <v>1</v>
      </c>
      <c r="E21" s="54"/>
      <c r="F21" s="90"/>
      <c r="G21" s="62">
        <f t="shared" si="3"/>
        <v>0</v>
      </c>
      <c r="H21" s="62">
        <f t="shared" si="4"/>
        <v>0</v>
      </c>
      <c r="I21" s="62">
        <f t="shared" si="5"/>
        <v>0</v>
      </c>
      <c r="J21" s="91"/>
    </row>
    <row r="22" spans="1:10" s="70" customFormat="1" ht="20.100000000000001" customHeight="1" x14ac:dyDescent="0.2">
      <c r="A22" s="80"/>
      <c r="B22" s="42" t="s">
        <v>134</v>
      </c>
      <c r="C22" s="74" t="s">
        <v>7</v>
      </c>
      <c r="D22" s="74" t="s">
        <v>7</v>
      </c>
      <c r="E22" s="74" t="s">
        <v>7</v>
      </c>
      <c r="F22" s="75" t="s">
        <v>7</v>
      </c>
      <c r="G22" s="103">
        <f t="shared" ref="G22:J22" si="6">SUM(G19:G21)</f>
        <v>0</v>
      </c>
      <c r="H22" s="103">
        <f t="shared" si="6"/>
        <v>0</v>
      </c>
      <c r="I22" s="103">
        <f t="shared" si="6"/>
        <v>0</v>
      </c>
      <c r="J22" s="104">
        <f t="shared" si="6"/>
        <v>0</v>
      </c>
    </row>
    <row r="23" spans="1:10" s="70" customFormat="1" ht="15" customHeight="1" x14ac:dyDescent="0.2">
      <c r="A23" s="175" t="s">
        <v>753</v>
      </c>
      <c r="B23" s="176"/>
      <c r="C23" s="176"/>
      <c r="D23" s="176"/>
      <c r="E23" s="176"/>
      <c r="F23" s="176"/>
      <c r="G23" s="176"/>
      <c r="H23" s="176"/>
      <c r="I23" s="176"/>
      <c r="J23" s="176"/>
    </row>
    <row r="24" spans="1:10" s="70" customFormat="1" ht="24.95" customHeight="1" x14ac:dyDescent="0.2">
      <c r="A24" s="89">
        <v>1</v>
      </c>
      <c r="B24" s="77" t="s">
        <v>859</v>
      </c>
      <c r="C24" s="93">
        <v>1000</v>
      </c>
      <c r="D24" s="89" t="s">
        <v>799</v>
      </c>
      <c r="E24" s="54"/>
      <c r="F24" s="90"/>
      <c r="G24" s="62">
        <f t="shared" ref="G24:G56" si="7">C24*F24</f>
        <v>0</v>
      </c>
      <c r="H24" s="62">
        <f t="shared" ref="H24:H56" si="8">G24*0.095</f>
        <v>0</v>
      </c>
      <c r="I24" s="62">
        <f t="shared" ref="I24:I56" si="9">G24+H24</f>
        <v>0</v>
      </c>
      <c r="J24" s="91"/>
    </row>
    <row r="25" spans="1:10" s="70" customFormat="1" ht="24.95" customHeight="1" x14ac:dyDescent="0.2">
      <c r="A25" s="89">
        <v>2</v>
      </c>
      <c r="B25" s="77" t="s">
        <v>709</v>
      </c>
      <c r="C25" s="93">
        <v>1600</v>
      </c>
      <c r="D25" s="89" t="s">
        <v>799</v>
      </c>
      <c r="E25" s="54"/>
      <c r="F25" s="90"/>
      <c r="G25" s="62">
        <f t="shared" si="7"/>
        <v>0</v>
      </c>
      <c r="H25" s="62">
        <f t="shared" si="8"/>
        <v>0</v>
      </c>
      <c r="I25" s="62">
        <f t="shared" si="9"/>
        <v>0</v>
      </c>
      <c r="J25" s="91"/>
    </row>
    <row r="26" spans="1:10" s="70" customFormat="1" ht="24.95" customHeight="1" x14ac:dyDescent="0.2">
      <c r="A26" s="89">
        <v>3</v>
      </c>
      <c r="B26" s="77" t="s">
        <v>710</v>
      </c>
      <c r="C26" s="93">
        <v>800</v>
      </c>
      <c r="D26" s="89" t="s">
        <v>799</v>
      </c>
      <c r="E26" s="54"/>
      <c r="F26" s="90"/>
      <c r="G26" s="62">
        <f t="shared" si="7"/>
        <v>0</v>
      </c>
      <c r="H26" s="62">
        <f t="shared" si="8"/>
        <v>0</v>
      </c>
      <c r="I26" s="62">
        <f t="shared" si="9"/>
        <v>0</v>
      </c>
      <c r="J26" s="91"/>
    </row>
    <row r="27" spans="1:10" s="70" customFormat="1" ht="24.95" customHeight="1" x14ac:dyDescent="0.2">
      <c r="A27" s="150">
        <v>4</v>
      </c>
      <c r="B27" s="77" t="s">
        <v>913</v>
      </c>
      <c r="C27" s="93">
        <v>1200</v>
      </c>
      <c r="D27" s="89" t="s">
        <v>799</v>
      </c>
      <c r="E27" s="54"/>
      <c r="F27" s="90"/>
      <c r="G27" s="62">
        <f t="shared" si="7"/>
        <v>0</v>
      </c>
      <c r="H27" s="62">
        <f t="shared" si="8"/>
        <v>0</v>
      </c>
      <c r="I27" s="62">
        <f t="shared" si="9"/>
        <v>0</v>
      </c>
      <c r="J27" s="91"/>
    </row>
    <row r="28" spans="1:10" s="70" customFormat="1" ht="24.95" customHeight="1" x14ac:dyDescent="0.2">
      <c r="A28" s="150">
        <v>5</v>
      </c>
      <c r="B28" s="77" t="s">
        <v>914</v>
      </c>
      <c r="C28" s="93">
        <v>800</v>
      </c>
      <c r="D28" s="89" t="s">
        <v>799</v>
      </c>
      <c r="E28" s="54"/>
      <c r="F28" s="90"/>
      <c r="G28" s="62">
        <f t="shared" si="7"/>
        <v>0</v>
      </c>
      <c r="H28" s="62">
        <f t="shared" si="8"/>
        <v>0</v>
      </c>
      <c r="I28" s="62">
        <f t="shared" si="9"/>
        <v>0</v>
      </c>
      <c r="J28" s="91"/>
    </row>
    <row r="29" spans="1:10" s="70" customFormat="1" ht="24.95" customHeight="1" x14ac:dyDescent="0.2">
      <c r="A29" s="150">
        <v>6</v>
      </c>
      <c r="B29" s="77" t="s">
        <v>711</v>
      </c>
      <c r="C29" s="93">
        <v>1200</v>
      </c>
      <c r="D29" s="89" t="s">
        <v>799</v>
      </c>
      <c r="E29" s="54"/>
      <c r="F29" s="90"/>
      <c r="G29" s="62">
        <f t="shared" si="7"/>
        <v>0</v>
      </c>
      <c r="H29" s="62">
        <f t="shared" si="8"/>
        <v>0</v>
      </c>
      <c r="I29" s="62">
        <f t="shared" si="9"/>
        <v>0</v>
      </c>
      <c r="J29" s="91"/>
    </row>
    <row r="30" spans="1:10" s="70" customFormat="1" ht="24.95" customHeight="1" x14ac:dyDescent="0.2">
      <c r="A30" s="150">
        <v>7</v>
      </c>
      <c r="B30" s="77" t="s">
        <v>712</v>
      </c>
      <c r="C30" s="93">
        <v>600</v>
      </c>
      <c r="D30" s="89" t="s">
        <v>799</v>
      </c>
      <c r="E30" s="54"/>
      <c r="F30" s="90"/>
      <c r="G30" s="62">
        <f t="shared" si="7"/>
        <v>0</v>
      </c>
      <c r="H30" s="62">
        <f t="shared" si="8"/>
        <v>0</v>
      </c>
      <c r="I30" s="62">
        <f t="shared" si="9"/>
        <v>0</v>
      </c>
      <c r="J30" s="91"/>
    </row>
    <row r="31" spans="1:10" s="70" customFormat="1" ht="24.95" customHeight="1" x14ac:dyDescent="0.2">
      <c r="A31" s="150">
        <v>8</v>
      </c>
      <c r="B31" s="77" t="s">
        <v>705</v>
      </c>
      <c r="C31" s="93">
        <v>1800</v>
      </c>
      <c r="D31" s="89" t="s">
        <v>799</v>
      </c>
      <c r="E31" s="54"/>
      <c r="F31" s="90"/>
      <c r="G31" s="62">
        <f t="shared" si="7"/>
        <v>0</v>
      </c>
      <c r="H31" s="62">
        <f t="shared" si="8"/>
        <v>0</v>
      </c>
      <c r="I31" s="62">
        <f t="shared" si="9"/>
        <v>0</v>
      </c>
      <c r="J31" s="91"/>
    </row>
    <row r="32" spans="1:10" s="70" customFormat="1" ht="24.95" customHeight="1" x14ac:dyDescent="0.2">
      <c r="A32" s="150">
        <v>9</v>
      </c>
      <c r="B32" s="77" t="s">
        <v>706</v>
      </c>
      <c r="C32" s="93">
        <v>1600</v>
      </c>
      <c r="D32" s="89" t="s">
        <v>799</v>
      </c>
      <c r="E32" s="54"/>
      <c r="F32" s="90"/>
      <c r="G32" s="62">
        <f t="shared" si="7"/>
        <v>0</v>
      </c>
      <c r="H32" s="62">
        <f t="shared" si="8"/>
        <v>0</v>
      </c>
      <c r="I32" s="62">
        <f t="shared" si="9"/>
        <v>0</v>
      </c>
      <c r="J32" s="91"/>
    </row>
    <row r="33" spans="1:10" s="70" customFormat="1" ht="24.95" customHeight="1" x14ac:dyDescent="0.2">
      <c r="A33" s="150">
        <v>10</v>
      </c>
      <c r="B33" s="77" t="s">
        <v>707</v>
      </c>
      <c r="C33" s="93">
        <v>120</v>
      </c>
      <c r="D33" s="89" t="s">
        <v>799</v>
      </c>
      <c r="E33" s="54"/>
      <c r="F33" s="90"/>
      <c r="G33" s="62">
        <f t="shared" si="7"/>
        <v>0</v>
      </c>
      <c r="H33" s="62">
        <f t="shared" si="8"/>
        <v>0</v>
      </c>
      <c r="I33" s="62">
        <f t="shared" si="9"/>
        <v>0</v>
      </c>
      <c r="J33" s="91"/>
    </row>
    <row r="34" spans="1:10" s="70" customFormat="1" ht="24.95" customHeight="1" x14ac:dyDescent="0.2">
      <c r="A34" s="150">
        <v>11</v>
      </c>
      <c r="B34" s="77" t="s">
        <v>713</v>
      </c>
      <c r="C34" s="93">
        <v>1100</v>
      </c>
      <c r="D34" s="89" t="s">
        <v>799</v>
      </c>
      <c r="E34" s="54"/>
      <c r="F34" s="90"/>
      <c r="G34" s="62">
        <f t="shared" si="7"/>
        <v>0</v>
      </c>
      <c r="H34" s="62">
        <f t="shared" si="8"/>
        <v>0</v>
      </c>
      <c r="I34" s="62">
        <f t="shared" si="9"/>
        <v>0</v>
      </c>
      <c r="J34" s="91"/>
    </row>
    <row r="35" spans="1:10" s="70" customFormat="1" ht="24.95" customHeight="1" x14ac:dyDescent="0.2">
      <c r="A35" s="150">
        <v>12</v>
      </c>
      <c r="B35" s="77" t="s">
        <v>714</v>
      </c>
      <c r="C35" s="93">
        <v>1100</v>
      </c>
      <c r="D35" s="89" t="s">
        <v>799</v>
      </c>
      <c r="E35" s="54"/>
      <c r="F35" s="90"/>
      <c r="G35" s="62">
        <f t="shared" si="7"/>
        <v>0</v>
      </c>
      <c r="H35" s="62">
        <f t="shared" si="8"/>
        <v>0</v>
      </c>
      <c r="I35" s="62">
        <f t="shared" si="9"/>
        <v>0</v>
      </c>
      <c r="J35" s="91"/>
    </row>
    <row r="36" spans="1:10" s="70" customFormat="1" ht="24.95" customHeight="1" x14ac:dyDescent="0.2">
      <c r="A36" s="150">
        <v>13</v>
      </c>
      <c r="B36" s="77" t="s">
        <v>915</v>
      </c>
      <c r="C36" s="93">
        <v>120</v>
      </c>
      <c r="D36" s="89" t="s">
        <v>799</v>
      </c>
      <c r="E36" s="54"/>
      <c r="F36" s="90"/>
      <c r="G36" s="62">
        <f t="shared" si="7"/>
        <v>0</v>
      </c>
      <c r="H36" s="62">
        <f t="shared" si="8"/>
        <v>0</v>
      </c>
      <c r="I36" s="62">
        <f t="shared" si="9"/>
        <v>0</v>
      </c>
      <c r="J36" s="91"/>
    </row>
    <row r="37" spans="1:10" s="70" customFormat="1" ht="24.95" customHeight="1" x14ac:dyDescent="0.2">
      <c r="A37" s="150">
        <v>14</v>
      </c>
      <c r="B37" s="77" t="s">
        <v>715</v>
      </c>
      <c r="C37" s="93">
        <v>1100</v>
      </c>
      <c r="D37" s="89" t="s">
        <v>799</v>
      </c>
      <c r="E37" s="54"/>
      <c r="F37" s="90"/>
      <c r="G37" s="62">
        <f t="shared" si="7"/>
        <v>0</v>
      </c>
      <c r="H37" s="62">
        <f t="shared" si="8"/>
        <v>0</v>
      </c>
      <c r="I37" s="62">
        <f t="shared" si="9"/>
        <v>0</v>
      </c>
      <c r="J37" s="91"/>
    </row>
    <row r="38" spans="1:10" s="70" customFormat="1" ht="24.95" customHeight="1" x14ac:dyDescent="0.2">
      <c r="A38" s="150">
        <v>15</v>
      </c>
      <c r="B38" s="77" t="s">
        <v>716</v>
      </c>
      <c r="C38" s="93">
        <v>1100</v>
      </c>
      <c r="D38" s="89" t="s">
        <v>799</v>
      </c>
      <c r="E38" s="54"/>
      <c r="F38" s="90"/>
      <c r="G38" s="62">
        <f t="shared" si="7"/>
        <v>0</v>
      </c>
      <c r="H38" s="62">
        <f t="shared" si="8"/>
        <v>0</v>
      </c>
      <c r="I38" s="62">
        <f t="shared" si="9"/>
        <v>0</v>
      </c>
      <c r="J38" s="91"/>
    </row>
    <row r="39" spans="1:10" s="70" customFormat="1" ht="24.95" customHeight="1" x14ac:dyDescent="0.2">
      <c r="A39" s="150">
        <v>16</v>
      </c>
      <c r="B39" s="77" t="s">
        <v>708</v>
      </c>
      <c r="C39" s="93">
        <v>1600</v>
      </c>
      <c r="D39" s="89" t="s">
        <v>799</v>
      </c>
      <c r="E39" s="54"/>
      <c r="F39" s="90"/>
      <c r="G39" s="62">
        <f t="shared" si="7"/>
        <v>0</v>
      </c>
      <c r="H39" s="62">
        <f t="shared" si="8"/>
        <v>0</v>
      </c>
      <c r="I39" s="62">
        <f t="shared" si="9"/>
        <v>0</v>
      </c>
      <c r="J39" s="91"/>
    </row>
    <row r="40" spans="1:10" s="70" customFormat="1" ht="24.95" customHeight="1" x14ac:dyDescent="0.2">
      <c r="A40" s="150">
        <v>17</v>
      </c>
      <c r="B40" s="77" t="s">
        <v>916</v>
      </c>
      <c r="C40" s="93">
        <v>2800</v>
      </c>
      <c r="D40" s="89" t="s">
        <v>799</v>
      </c>
      <c r="E40" s="54"/>
      <c r="F40" s="90"/>
      <c r="G40" s="62">
        <f t="shared" si="7"/>
        <v>0</v>
      </c>
      <c r="H40" s="62">
        <f t="shared" si="8"/>
        <v>0</v>
      </c>
      <c r="I40" s="62">
        <f t="shared" si="9"/>
        <v>0</v>
      </c>
      <c r="J40" s="91"/>
    </row>
    <row r="41" spans="1:10" s="70" customFormat="1" ht="24.95" customHeight="1" x14ac:dyDescent="0.2">
      <c r="A41" s="150">
        <v>18</v>
      </c>
      <c r="B41" s="77" t="s">
        <v>717</v>
      </c>
      <c r="C41" s="93">
        <v>2800</v>
      </c>
      <c r="D41" s="89" t="s">
        <v>799</v>
      </c>
      <c r="E41" s="54"/>
      <c r="F41" s="90"/>
      <c r="G41" s="62">
        <f t="shared" si="7"/>
        <v>0</v>
      </c>
      <c r="H41" s="62">
        <f t="shared" si="8"/>
        <v>0</v>
      </c>
      <c r="I41" s="62">
        <f t="shared" si="9"/>
        <v>0</v>
      </c>
      <c r="J41" s="91"/>
    </row>
    <row r="42" spans="1:10" s="70" customFormat="1" ht="24.95" customHeight="1" x14ac:dyDescent="0.2">
      <c r="A42" s="150">
        <v>19</v>
      </c>
      <c r="B42" s="77" t="s">
        <v>718</v>
      </c>
      <c r="C42" s="93">
        <v>1200</v>
      </c>
      <c r="D42" s="89" t="s">
        <v>799</v>
      </c>
      <c r="E42" s="54"/>
      <c r="F42" s="90"/>
      <c r="G42" s="62">
        <f t="shared" si="7"/>
        <v>0</v>
      </c>
      <c r="H42" s="62">
        <f t="shared" si="8"/>
        <v>0</v>
      </c>
      <c r="I42" s="62">
        <f t="shared" si="9"/>
        <v>0</v>
      </c>
      <c r="J42" s="91"/>
    </row>
    <row r="43" spans="1:10" s="70" customFormat="1" ht="24.95" customHeight="1" x14ac:dyDescent="0.2">
      <c r="A43" s="150">
        <v>20</v>
      </c>
      <c r="B43" s="77" t="s">
        <v>719</v>
      </c>
      <c r="C43" s="93">
        <v>600</v>
      </c>
      <c r="D43" s="89" t="s">
        <v>799</v>
      </c>
      <c r="E43" s="54"/>
      <c r="F43" s="90"/>
      <c r="G43" s="62">
        <f t="shared" si="7"/>
        <v>0</v>
      </c>
      <c r="H43" s="62">
        <f t="shared" si="8"/>
        <v>0</v>
      </c>
      <c r="I43" s="62">
        <f t="shared" si="9"/>
        <v>0</v>
      </c>
      <c r="J43" s="91"/>
    </row>
    <row r="44" spans="1:10" s="70" customFormat="1" ht="30" customHeight="1" x14ac:dyDescent="0.2">
      <c r="A44" s="150">
        <v>21</v>
      </c>
      <c r="B44" s="77" t="s">
        <v>768</v>
      </c>
      <c r="C44" s="93">
        <v>600</v>
      </c>
      <c r="D44" s="89" t="s">
        <v>799</v>
      </c>
      <c r="E44" s="54"/>
      <c r="F44" s="90"/>
      <c r="G44" s="62">
        <f t="shared" si="7"/>
        <v>0</v>
      </c>
      <c r="H44" s="62">
        <f t="shared" si="8"/>
        <v>0</v>
      </c>
      <c r="I44" s="62">
        <f t="shared" si="9"/>
        <v>0</v>
      </c>
      <c r="J44" s="91"/>
    </row>
    <row r="45" spans="1:10" s="70" customFormat="1" ht="30" customHeight="1" x14ac:dyDescent="0.2">
      <c r="A45" s="150">
        <v>22</v>
      </c>
      <c r="B45" s="77" t="s">
        <v>769</v>
      </c>
      <c r="C45" s="93">
        <v>1200</v>
      </c>
      <c r="D45" s="89" t="s">
        <v>799</v>
      </c>
      <c r="E45" s="54"/>
      <c r="F45" s="90"/>
      <c r="G45" s="62">
        <f t="shared" si="7"/>
        <v>0</v>
      </c>
      <c r="H45" s="62">
        <f t="shared" si="8"/>
        <v>0</v>
      </c>
      <c r="I45" s="62">
        <f t="shared" si="9"/>
        <v>0</v>
      </c>
      <c r="J45" s="91"/>
    </row>
    <row r="46" spans="1:10" s="70" customFormat="1" ht="30" customHeight="1" x14ac:dyDescent="0.2">
      <c r="A46" s="150">
        <v>23</v>
      </c>
      <c r="B46" s="77" t="s">
        <v>770</v>
      </c>
      <c r="C46" s="93">
        <v>1200</v>
      </c>
      <c r="D46" s="89" t="s">
        <v>799</v>
      </c>
      <c r="E46" s="54"/>
      <c r="F46" s="90"/>
      <c r="G46" s="62">
        <f t="shared" si="7"/>
        <v>0</v>
      </c>
      <c r="H46" s="62">
        <f t="shared" si="8"/>
        <v>0</v>
      </c>
      <c r="I46" s="62">
        <f t="shared" si="9"/>
        <v>0</v>
      </c>
      <c r="J46" s="91"/>
    </row>
    <row r="47" spans="1:10" s="70" customFormat="1" ht="30" customHeight="1" x14ac:dyDescent="0.2">
      <c r="A47" s="150">
        <v>24</v>
      </c>
      <c r="B47" s="77" t="s">
        <v>771</v>
      </c>
      <c r="C47" s="93">
        <v>300</v>
      </c>
      <c r="D47" s="89" t="s">
        <v>799</v>
      </c>
      <c r="E47" s="54"/>
      <c r="F47" s="90"/>
      <c r="G47" s="62">
        <f t="shared" si="7"/>
        <v>0</v>
      </c>
      <c r="H47" s="62">
        <f t="shared" si="8"/>
        <v>0</v>
      </c>
      <c r="I47" s="62">
        <f t="shared" si="9"/>
        <v>0</v>
      </c>
      <c r="J47" s="91"/>
    </row>
    <row r="48" spans="1:10" s="70" customFormat="1" ht="30" customHeight="1" x14ac:dyDescent="0.2">
      <c r="A48" s="150">
        <v>25</v>
      </c>
      <c r="B48" s="77" t="s">
        <v>772</v>
      </c>
      <c r="C48" s="93">
        <v>500</v>
      </c>
      <c r="D48" s="89" t="s">
        <v>799</v>
      </c>
      <c r="E48" s="54"/>
      <c r="F48" s="90"/>
      <c r="G48" s="62">
        <f t="shared" si="7"/>
        <v>0</v>
      </c>
      <c r="H48" s="62">
        <f t="shared" si="8"/>
        <v>0</v>
      </c>
      <c r="I48" s="62">
        <f t="shared" si="9"/>
        <v>0</v>
      </c>
      <c r="J48" s="91"/>
    </row>
    <row r="49" spans="1:10" s="70" customFormat="1" ht="30" customHeight="1" x14ac:dyDescent="0.2">
      <c r="A49" s="150">
        <v>26</v>
      </c>
      <c r="B49" s="77" t="s">
        <v>773</v>
      </c>
      <c r="C49" s="93">
        <v>1200</v>
      </c>
      <c r="D49" s="89" t="s">
        <v>799</v>
      </c>
      <c r="E49" s="54"/>
      <c r="F49" s="90"/>
      <c r="G49" s="62">
        <f t="shared" si="7"/>
        <v>0</v>
      </c>
      <c r="H49" s="62">
        <f t="shared" si="8"/>
        <v>0</v>
      </c>
      <c r="I49" s="62">
        <f t="shared" si="9"/>
        <v>0</v>
      </c>
      <c r="J49" s="91"/>
    </row>
    <row r="50" spans="1:10" s="70" customFormat="1" ht="30" customHeight="1" x14ac:dyDescent="0.2">
      <c r="A50" s="150">
        <v>27</v>
      </c>
      <c r="B50" s="77" t="s">
        <v>774</v>
      </c>
      <c r="C50" s="93">
        <v>600</v>
      </c>
      <c r="D50" s="89" t="s">
        <v>799</v>
      </c>
      <c r="E50" s="54"/>
      <c r="F50" s="90"/>
      <c r="G50" s="62">
        <f t="shared" si="7"/>
        <v>0</v>
      </c>
      <c r="H50" s="62">
        <f t="shared" si="8"/>
        <v>0</v>
      </c>
      <c r="I50" s="62">
        <f t="shared" si="9"/>
        <v>0</v>
      </c>
      <c r="J50" s="91"/>
    </row>
    <row r="51" spans="1:10" s="70" customFormat="1" ht="30" customHeight="1" x14ac:dyDescent="0.2">
      <c r="A51" s="150">
        <v>28</v>
      </c>
      <c r="B51" s="77" t="s">
        <v>775</v>
      </c>
      <c r="C51" s="93">
        <v>1200</v>
      </c>
      <c r="D51" s="89" t="s">
        <v>799</v>
      </c>
      <c r="E51" s="54"/>
      <c r="F51" s="90"/>
      <c r="G51" s="62">
        <f t="shared" si="7"/>
        <v>0</v>
      </c>
      <c r="H51" s="62">
        <f t="shared" si="8"/>
        <v>0</v>
      </c>
      <c r="I51" s="62">
        <f t="shared" si="9"/>
        <v>0</v>
      </c>
      <c r="J51" s="91"/>
    </row>
    <row r="52" spans="1:10" s="70" customFormat="1" ht="30" customHeight="1" x14ac:dyDescent="0.2">
      <c r="A52" s="150">
        <v>29</v>
      </c>
      <c r="B52" s="77" t="s">
        <v>776</v>
      </c>
      <c r="C52" s="93">
        <v>100</v>
      </c>
      <c r="D52" s="89" t="s">
        <v>799</v>
      </c>
      <c r="E52" s="54"/>
      <c r="F52" s="90"/>
      <c r="G52" s="62">
        <f t="shared" si="7"/>
        <v>0</v>
      </c>
      <c r="H52" s="62">
        <f t="shared" si="8"/>
        <v>0</v>
      </c>
      <c r="I52" s="62">
        <f t="shared" si="9"/>
        <v>0</v>
      </c>
      <c r="J52" s="91"/>
    </row>
    <row r="53" spans="1:10" s="70" customFormat="1" ht="30" customHeight="1" x14ac:dyDescent="0.2">
      <c r="A53" s="150">
        <v>30</v>
      </c>
      <c r="B53" s="77" t="s">
        <v>777</v>
      </c>
      <c r="C53" s="93">
        <v>1200</v>
      </c>
      <c r="D53" s="89" t="s">
        <v>799</v>
      </c>
      <c r="E53" s="54"/>
      <c r="F53" s="90"/>
      <c r="G53" s="62">
        <f t="shared" si="7"/>
        <v>0</v>
      </c>
      <c r="H53" s="62">
        <f t="shared" si="8"/>
        <v>0</v>
      </c>
      <c r="I53" s="62">
        <f t="shared" si="9"/>
        <v>0</v>
      </c>
      <c r="J53" s="91"/>
    </row>
    <row r="54" spans="1:10" s="70" customFormat="1" ht="30" customHeight="1" x14ac:dyDescent="0.2">
      <c r="A54" s="150">
        <v>31</v>
      </c>
      <c r="B54" s="77" t="s">
        <v>778</v>
      </c>
      <c r="C54" s="93">
        <v>1200</v>
      </c>
      <c r="D54" s="89" t="s">
        <v>799</v>
      </c>
      <c r="E54" s="54"/>
      <c r="F54" s="90"/>
      <c r="G54" s="62">
        <f t="shared" si="7"/>
        <v>0</v>
      </c>
      <c r="H54" s="62">
        <f t="shared" si="8"/>
        <v>0</v>
      </c>
      <c r="I54" s="62">
        <f t="shared" si="9"/>
        <v>0</v>
      </c>
      <c r="J54" s="91"/>
    </row>
    <row r="55" spans="1:10" s="70" customFormat="1" ht="20.100000000000001" customHeight="1" x14ac:dyDescent="0.2">
      <c r="A55" s="150">
        <v>32</v>
      </c>
      <c r="B55" s="77" t="s">
        <v>779</v>
      </c>
      <c r="C55" s="93">
        <v>1200</v>
      </c>
      <c r="D55" s="89" t="s">
        <v>799</v>
      </c>
      <c r="E55" s="54"/>
      <c r="F55" s="90"/>
      <c r="G55" s="62">
        <f t="shared" si="7"/>
        <v>0</v>
      </c>
      <c r="H55" s="62">
        <f t="shared" si="8"/>
        <v>0</v>
      </c>
      <c r="I55" s="62">
        <f t="shared" si="9"/>
        <v>0</v>
      </c>
      <c r="J55" s="91"/>
    </row>
    <row r="56" spans="1:10" s="70" customFormat="1" ht="20.100000000000001" customHeight="1" x14ac:dyDescent="0.2">
      <c r="A56" s="150">
        <v>33</v>
      </c>
      <c r="B56" s="77" t="s">
        <v>780</v>
      </c>
      <c r="C56" s="93">
        <v>1200</v>
      </c>
      <c r="D56" s="89" t="s">
        <v>799</v>
      </c>
      <c r="E56" s="54"/>
      <c r="F56" s="90"/>
      <c r="G56" s="62">
        <f t="shared" si="7"/>
        <v>0</v>
      </c>
      <c r="H56" s="62">
        <f t="shared" si="8"/>
        <v>0</v>
      </c>
      <c r="I56" s="62">
        <f t="shared" si="9"/>
        <v>0</v>
      </c>
      <c r="J56" s="91"/>
    </row>
    <row r="57" spans="1:10" s="70" customFormat="1" ht="20.100000000000001" customHeight="1" x14ac:dyDescent="0.2">
      <c r="A57" s="150">
        <v>34</v>
      </c>
      <c r="B57" s="77" t="s">
        <v>781</v>
      </c>
      <c r="C57" s="93">
        <v>1800</v>
      </c>
      <c r="D57" s="89" t="s">
        <v>799</v>
      </c>
      <c r="E57" s="54"/>
      <c r="F57" s="90"/>
      <c r="G57" s="62">
        <f t="shared" ref="G57:G58" si="10">C57*F57</f>
        <v>0</v>
      </c>
      <c r="H57" s="62">
        <f t="shared" ref="H57:H58" si="11">G57*0.095</f>
        <v>0</v>
      </c>
      <c r="I57" s="62">
        <f t="shared" ref="I57:I58" si="12">G57+H57</f>
        <v>0</v>
      </c>
      <c r="J57" s="91"/>
    </row>
    <row r="58" spans="1:10" s="70" customFormat="1" ht="20.100000000000001" customHeight="1" x14ac:dyDescent="0.2">
      <c r="A58" s="150">
        <v>35</v>
      </c>
      <c r="B58" s="77" t="s">
        <v>782</v>
      </c>
      <c r="C58" s="93">
        <v>800</v>
      </c>
      <c r="D58" s="89" t="s">
        <v>799</v>
      </c>
      <c r="E58" s="54"/>
      <c r="F58" s="90"/>
      <c r="G58" s="62">
        <f t="shared" si="10"/>
        <v>0</v>
      </c>
      <c r="H58" s="62">
        <f t="shared" si="11"/>
        <v>0</v>
      </c>
      <c r="I58" s="62">
        <f t="shared" si="12"/>
        <v>0</v>
      </c>
      <c r="J58" s="91"/>
    </row>
    <row r="59" spans="1:10" s="70" customFormat="1" ht="20.100000000000001" customHeight="1" x14ac:dyDescent="0.2">
      <c r="A59" s="80"/>
      <c r="B59" s="42" t="s">
        <v>135</v>
      </c>
      <c r="C59" s="74" t="s">
        <v>7</v>
      </c>
      <c r="D59" s="74" t="s">
        <v>7</v>
      </c>
      <c r="E59" s="74" t="s">
        <v>7</v>
      </c>
      <c r="F59" s="75" t="s">
        <v>7</v>
      </c>
      <c r="G59" s="103">
        <f>SUM(G24:G58)</f>
        <v>0</v>
      </c>
      <c r="H59" s="103">
        <f>SUM(H24:H58)</f>
        <v>0</v>
      </c>
      <c r="I59" s="103">
        <f>SUM(I24:I58)</f>
        <v>0</v>
      </c>
      <c r="J59" s="104">
        <f>SUM(J24:J58)</f>
        <v>0</v>
      </c>
    </row>
    <row r="60" spans="1:10" s="70" customFormat="1" ht="15" customHeight="1" x14ac:dyDescent="0.2">
      <c r="A60" s="175" t="s">
        <v>836</v>
      </c>
      <c r="B60" s="176"/>
      <c r="C60" s="176"/>
      <c r="D60" s="176"/>
      <c r="E60" s="176"/>
      <c r="F60" s="176"/>
      <c r="G60" s="176"/>
      <c r="H60" s="176"/>
      <c r="I60" s="176"/>
      <c r="J60" s="176"/>
    </row>
    <row r="61" spans="1:10" s="70" customFormat="1" ht="27.75" customHeight="1" x14ac:dyDescent="0.2">
      <c r="A61" s="89">
        <v>1</v>
      </c>
      <c r="B61" s="67" t="s">
        <v>721</v>
      </c>
      <c r="C61" s="93">
        <v>100</v>
      </c>
      <c r="D61" s="89" t="s">
        <v>1</v>
      </c>
      <c r="E61" s="76"/>
      <c r="F61" s="90"/>
      <c r="G61" s="62">
        <f t="shared" ref="G61:G72" si="13">C61*F61</f>
        <v>0</v>
      </c>
      <c r="H61" s="62">
        <f t="shared" ref="H61:H72" si="14">G61*0.095</f>
        <v>0</v>
      </c>
      <c r="I61" s="62">
        <f t="shared" ref="I61:I72" si="15">G61+H61</f>
        <v>0</v>
      </c>
      <c r="J61" s="91"/>
    </row>
    <row r="62" spans="1:10" s="70" customFormat="1" ht="26.25" customHeight="1" x14ac:dyDescent="0.2">
      <c r="A62" s="89">
        <v>2</v>
      </c>
      <c r="B62" s="67" t="s">
        <v>722</v>
      </c>
      <c r="C62" s="93">
        <v>220</v>
      </c>
      <c r="D62" s="89" t="s">
        <v>1</v>
      </c>
      <c r="E62" s="76"/>
      <c r="F62" s="90"/>
      <c r="G62" s="62">
        <f t="shared" si="13"/>
        <v>0</v>
      </c>
      <c r="H62" s="62">
        <f t="shared" si="14"/>
        <v>0</v>
      </c>
      <c r="I62" s="62">
        <f t="shared" si="15"/>
        <v>0</v>
      </c>
      <c r="J62" s="91"/>
    </row>
    <row r="63" spans="1:10" s="70" customFormat="1" ht="20.100000000000001" customHeight="1" x14ac:dyDescent="0.2">
      <c r="A63" s="89">
        <v>3</v>
      </c>
      <c r="B63" s="67" t="s">
        <v>723</v>
      </c>
      <c r="C63" s="93">
        <v>120</v>
      </c>
      <c r="D63" s="89" t="s">
        <v>1</v>
      </c>
      <c r="E63" s="76"/>
      <c r="F63" s="90"/>
      <c r="G63" s="62">
        <f t="shared" si="13"/>
        <v>0</v>
      </c>
      <c r="H63" s="62">
        <f t="shared" si="14"/>
        <v>0</v>
      </c>
      <c r="I63" s="62">
        <f t="shared" si="15"/>
        <v>0</v>
      </c>
      <c r="J63" s="91"/>
    </row>
    <row r="64" spans="1:10" s="70" customFormat="1" ht="20.100000000000001" customHeight="1" x14ac:dyDescent="0.2">
      <c r="A64" s="150">
        <v>4</v>
      </c>
      <c r="B64" s="67" t="s">
        <v>917</v>
      </c>
      <c r="C64" s="93">
        <v>120</v>
      </c>
      <c r="D64" s="89" t="s">
        <v>1</v>
      </c>
      <c r="E64" s="76"/>
      <c r="F64" s="90"/>
      <c r="G64" s="62">
        <f t="shared" si="13"/>
        <v>0</v>
      </c>
      <c r="H64" s="62">
        <f t="shared" si="14"/>
        <v>0</v>
      </c>
      <c r="I64" s="62">
        <f t="shared" si="15"/>
        <v>0</v>
      </c>
      <c r="J64" s="91"/>
    </row>
    <row r="65" spans="1:10" s="70" customFormat="1" ht="20.100000000000001" customHeight="1" x14ac:dyDescent="0.2">
      <c r="A65" s="150">
        <v>5</v>
      </c>
      <c r="B65" s="67" t="s">
        <v>918</v>
      </c>
      <c r="C65" s="93">
        <v>120</v>
      </c>
      <c r="D65" s="89" t="s">
        <v>1</v>
      </c>
      <c r="E65" s="76"/>
      <c r="F65" s="90"/>
      <c r="G65" s="62">
        <f t="shared" si="13"/>
        <v>0</v>
      </c>
      <c r="H65" s="62">
        <f t="shared" si="14"/>
        <v>0</v>
      </c>
      <c r="I65" s="62">
        <f t="shared" si="15"/>
        <v>0</v>
      </c>
      <c r="J65" s="91"/>
    </row>
    <row r="66" spans="1:10" s="70" customFormat="1" ht="20.100000000000001" customHeight="1" x14ac:dyDescent="0.2">
      <c r="A66" s="150">
        <v>6</v>
      </c>
      <c r="B66" s="67" t="s">
        <v>724</v>
      </c>
      <c r="C66" s="93">
        <v>120</v>
      </c>
      <c r="D66" s="89" t="s">
        <v>1</v>
      </c>
      <c r="E66" s="76"/>
      <c r="F66" s="90"/>
      <c r="G66" s="62">
        <f t="shared" si="13"/>
        <v>0</v>
      </c>
      <c r="H66" s="62">
        <f t="shared" si="14"/>
        <v>0</v>
      </c>
      <c r="I66" s="62">
        <f t="shared" si="15"/>
        <v>0</v>
      </c>
      <c r="J66" s="91"/>
    </row>
    <row r="67" spans="1:10" s="70" customFormat="1" ht="20.100000000000001" customHeight="1" x14ac:dyDescent="0.2">
      <c r="A67" s="150">
        <v>7</v>
      </c>
      <c r="B67" s="67" t="s">
        <v>725</v>
      </c>
      <c r="C67" s="93">
        <v>120</v>
      </c>
      <c r="D67" s="89" t="s">
        <v>1</v>
      </c>
      <c r="E67" s="76"/>
      <c r="F67" s="90"/>
      <c r="G67" s="62">
        <f t="shared" si="13"/>
        <v>0</v>
      </c>
      <c r="H67" s="62">
        <f t="shared" si="14"/>
        <v>0</v>
      </c>
      <c r="I67" s="62">
        <f t="shared" si="15"/>
        <v>0</v>
      </c>
      <c r="J67" s="91"/>
    </row>
    <row r="68" spans="1:10" s="70" customFormat="1" ht="20.100000000000001" customHeight="1" x14ac:dyDescent="0.2">
      <c r="A68" s="150">
        <v>8</v>
      </c>
      <c r="B68" s="134" t="s">
        <v>748</v>
      </c>
      <c r="C68" s="93">
        <v>1100</v>
      </c>
      <c r="D68" s="89" t="s">
        <v>799</v>
      </c>
      <c r="E68" s="76"/>
      <c r="F68" s="90"/>
      <c r="G68" s="62">
        <f t="shared" si="13"/>
        <v>0</v>
      </c>
      <c r="H68" s="62">
        <f t="shared" si="14"/>
        <v>0</v>
      </c>
      <c r="I68" s="62">
        <f t="shared" si="15"/>
        <v>0</v>
      </c>
      <c r="J68" s="91"/>
    </row>
    <row r="69" spans="1:10" s="70" customFormat="1" ht="20.100000000000001" customHeight="1" x14ac:dyDescent="0.2">
      <c r="A69" s="150">
        <v>9</v>
      </c>
      <c r="B69" s="134" t="s">
        <v>746</v>
      </c>
      <c r="C69" s="93">
        <v>1100</v>
      </c>
      <c r="D69" s="89" t="s">
        <v>799</v>
      </c>
      <c r="E69" s="76"/>
      <c r="F69" s="90"/>
      <c r="G69" s="62">
        <f t="shared" si="13"/>
        <v>0</v>
      </c>
      <c r="H69" s="62">
        <f t="shared" si="14"/>
        <v>0</v>
      </c>
      <c r="I69" s="62">
        <f t="shared" si="15"/>
        <v>0</v>
      </c>
      <c r="J69" s="91"/>
    </row>
    <row r="70" spans="1:10" s="70" customFormat="1" ht="25.5" customHeight="1" x14ac:dyDescent="0.2">
      <c r="A70" s="150">
        <v>10</v>
      </c>
      <c r="B70" s="134" t="s">
        <v>747</v>
      </c>
      <c r="C70" s="93">
        <v>800</v>
      </c>
      <c r="D70" s="89" t="s">
        <v>799</v>
      </c>
      <c r="E70" s="76"/>
      <c r="F70" s="90"/>
      <c r="G70" s="62">
        <f t="shared" si="13"/>
        <v>0</v>
      </c>
      <c r="H70" s="62">
        <f t="shared" si="14"/>
        <v>0</v>
      </c>
      <c r="I70" s="62">
        <f t="shared" si="15"/>
        <v>0</v>
      </c>
      <c r="J70" s="91"/>
    </row>
    <row r="71" spans="1:10" s="70" customFormat="1" ht="20.100000000000001" customHeight="1" x14ac:dyDescent="0.2">
      <c r="A71" s="150">
        <v>11</v>
      </c>
      <c r="B71" s="135" t="s">
        <v>726</v>
      </c>
      <c r="C71" s="93">
        <v>800</v>
      </c>
      <c r="D71" s="89" t="s">
        <v>799</v>
      </c>
      <c r="E71" s="76"/>
      <c r="F71" s="90"/>
      <c r="G71" s="62">
        <f t="shared" si="13"/>
        <v>0</v>
      </c>
      <c r="H71" s="62">
        <f t="shared" si="14"/>
        <v>0</v>
      </c>
      <c r="I71" s="62">
        <f t="shared" si="15"/>
        <v>0</v>
      </c>
      <c r="J71" s="91"/>
    </row>
    <row r="72" spans="1:10" s="70" customFormat="1" ht="20.100000000000001" customHeight="1" x14ac:dyDescent="0.2">
      <c r="A72" s="150">
        <v>12</v>
      </c>
      <c r="B72" s="135" t="s">
        <v>727</v>
      </c>
      <c r="C72" s="93">
        <v>800</v>
      </c>
      <c r="D72" s="89" t="s">
        <v>799</v>
      </c>
      <c r="E72" s="76"/>
      <c r="F72" s="90"/>
      <c r="G72" s="62">
        <f t="shared" si="13"/>
        <v>0</v>
      </c>
      <c r="H72" s="62">
        <f t="shared" si="14"/>
        <v>0</v>
      </c>
      <c r="I72" s="62">
        <f t="shared" si="15"/>
        <v>0</v>
      </c>
      <c r="J72" s="91"/>
    </row>
    <row r="73" spans="1:10" s="70" customFormat="1" ht="20.100000000000001" customHeight="1" x14ac:dyDescent="0.2">
      <c r="A73" s="89"/>
      <c r="B73" s="42" t="s">
        <v>136</v>
      </c>
      <c r="C73" s="74" t="s">
        <v>7</v>
      </c>
      <c r="D73" s="74" t="s">
        <v>7</v>
      </c>
      <c r="E73" s="74" t="s">
        <v>7</v>
      </c>
      <c r="F73" s="75" t="s">
        <v>7</v>
      </c>
      <c r="G73" s="103">
        <f>SUM(G61:G72)</f>
        <v>0</v>
      </c>
      <c r="H73" s="103">
        <f>SUM(H61:H72)</f>
        <v>0</v>
      </c>
      <c r="I73" s="103">
        <f>SUM(I61:I72)</f>
        <v>0</v>
      </c>
      <c r="J73" s="104">
        <f>SUM(J61:J72)</f>
        <v>0</v>
      </c>
    </row>
    <row r="74" spans="1:10" s="70" customFormat="1" ht="13.5" x14ac:dyDescent="0.2">
      <c r="A74" s="175" t="s">
        <v>837</v>
      </c>
      <c r="B74" s="176"/>
      <c r="C74" s="176"/>
      <c r="D74" s="176"/>
      <c r="E74" s="176"/>
      <c r="F74" s="176"/>
      <c r="G74" s="176"/>
      <c r="H74" s="176"/>
      <c r="I74" s="176"/>
      <c r="J74" s="176"/>
    </row>
    <row r="75" spans="1:10" s="70" customFormat="1" ht="20.100000000000001" customHeight="1" x14ac:dyDescent="0.2">
      <c r="A75" s="89">
        <v>1</v>
      </c>
      <c r="B75" s="77" t="s">
        <v>728</v>
      </c>
      <c r="C75" s="93">
        <v>800</v>
      </c>
      <c r="D75" s="89" t="s">
        <v>799</v>
      </c>
      <c r="E75" s="76"/>
      <c r="F75" s="90"/>
      <c r="G75" s="62">
        <f t="shared" ref="G75:G92" si="16">C75*F75</f>
        <v>0</v>
      </c>
      <c r="H75" s="62">
        <f t="shared" ref="H75:H92" si="17">G75*0.095</f>
        <v>0</v>
      </c>
      <c r="I75" s="62">
        <f t="shared" ref="I75:I92" si="18">G75+H75</f>
        <v>0</v>
      </c>
      <c r="J75" s="105" t="s">
        <v>7</v>
      </c>
    </row>
    <row r="76" spans="1:10" s="70" customFormat="1" ht="20.100000000000001" customHeight="1" x14ac:dyDescent="0.2">
      <c r="A76" s="89">
        <v>2</v>
      </c>
      <c r="B76" s="77" t="s">
        <v>729</v>
      </c>
      <c r="C76" s="93">
        <v>800</v>
      </c>
      <c r="D76" s="89" t="s">
        <v>799</v>
      </c>
      <c r="E76" s="76"/>
      <c r="F76" s="90"/>
      <c r="G76" s="62">
        <f t="shared" si="16"/>
        <v>0</v>
      </c>
      <c r="H76" s="62">
        <f t="shared" si="17"/>
        <v>0</v>
      </c>
      <c r="I76" s="62">
        <f t="shared" si="18"/>
        <v>0</v>
      </c>
      <c r="J76" s="105" t="s">
        <v>7</v>
      </c>
    </row>
    <row r="77" spans="1:10" s="70" customFormat="1" ht="20.100000000000001" customHeight="1" x14ac:dyDescent="0.2">
      <c r="A77" s="150">
        <v>3</v>
      </c>
      <c r="B77" s="77" t="s">
        <v>730</v>
      </c>
      <c r="C77" s="93">
        <v>1200</v>
      </c>
      <c r="D77" s="89" t="s">
        <v>799</v>
      </c>
      <c r="E77" s="76"/>
      <c r="F77" s="90"/>
      <c r="G77" s="62">
        <f t="shared" si="16"/>
        <v>0</v>
      </c>
      <c r="H77" s="62">
        <f t="shared" si="17"/>
        <v>0</v>
      </c>
      <c r="I77" s="62">
        <f t="shared" si="18"/>
        <v>0</v>
      </c>
      <c r="J77" s="105" t="s">
        <v>7</v>
      </c>
    </row>
    <row r="78" spans="1:10" s="70" customFormat="1" ht="30" customHeight="1" x14ac:dyDescent="0.2">
      <c r="A78" s="150">
        <v>4</v>
      </c>
      <c r="B78" s="77" t="s">
        <v>731</v>
      </c>
      <c r="C78" s="93">
        <v>800</v>
      </c>
      <c r="D78" s="89" t="s">
        <v>799</v>
      </c>
      <c r="E78" s="76"/>
      <c r="F78" s="90"/>
      <c r="G78" s="62">
        <f t="shared" si="16"/>
        <v>0</v>
      </c>
      <c r="H78" s="62">
        <f t="shared" si="17"/>
        <v>0</v>
      </c>
      <c r="I78" s="62">
        <f t="shared" si="18"/>
        <v>0</v>
      </c>
      <c r="J78" s="105" t="s">
        <v>7</v>
      </c>
    </row>
    <row r="79" spans="1:10" s="70" customFormat="1" ht="20.100000000000001" customHeight="1" x14ac:dyDescent="0.2">
      <c r="A79" s="150">
        <v>5</v>
      </c>
      <c r="B79" s="77" t="s">
        <v>732</v>
      </c>
      <c r="C79" s="93">
        <v>1200</v>
      </c>
      <c r="D79" s="89" t="s">
        <v>799</v>
      </c>
      <c r="E79" s="76"/>
      <c r="F79" s="90"/>
      <c r="G79" s="62">
        <f t="shared" si="16"/>
        <v>0</v>
      </c>
      <c r="H79" s="62">
        <f t="shared" si="17"/>
        <v>0</v>
      </c>
      <c r="I79" s="62">
        <f t="shared" si="18"/>
        <v>0</v>
      </c>
      <c r="J79" s="105" t="s">
        <v>7</v>
      </c>
    </row>
    <row r="80" spans="1:10" s="70" customFormat="1" ht="30" customHeight="1" x14ac:dyDescent="0.2">
      <c r="A80" s="150">
        <v>6</v>
      </c>
      <c r="B80" s="77" t="s">
        <v>833</v>
      </c>
      <c r="C80" s="93">
        <v>500</v>
      </c>
      <c r="D80" s="89" t="s">
        <v>799</v>
      </c>
      <c r="E80" s="76"/>
      <c r="F80" s="90"/>
      <c r="G80" s="62">
        <f t="shared" si="16"/>
        <v>0</v>
      </c>
      <c r="H80" s="62">
        <f t="shared" si="17"/>
        <v>0</v>
      </c>
      <c r="I80" s="62">
        <f t="shared" si="18"/>
        <v>0</v>
      </c>
      <c r="J80" s="105" t="s">
        <v>7</v>
      </c>
    </row>
    <row r="81" spans="1:10" s="70" customFormat="1" ht="30" customHeight="1" x14ac:dyDescent="0.2">
      <c r="A81" s="150">
        <v>7</v>
      </c>
      <c r="B81" s="77" t="s">
        <v>834</v>
      </c>
      <c r="C81" s="93">
        <v>1200</v>
      </c>
      <c r="D81" s="89" t="s">
        <v>799</v>
      </c>
      <c r="E81" s="76"/>
      <c r="F81" s="90"/>
      <c r="G81" s="62">
        <f t="shared" si="16"/>
        <v>0</v>
      </c>
      <c r="H81" s="62">
        <f t="shared" si="17"/>
        <v>0</v>
      </c>
      <c r="I81" s="62">
        <f t="shared" si="18"/>
        <v>0</v>
      </c>
      <c r="J81" s="105" t="s">
        <v>7</v>
      </c>
    </row>
    <row r="82" spans="1:10" s="70" customFormat="1" ht="30" customHeight="1" x14ac:dyDescent="0.2">
      <c r="A82" s="150">
        <v>8</v>
      </c>
      <c r="B82" s="77" t="s">
        <v>835</v>
      </c>
      <c r="C82" s="93">
        <v>800</v>
      </c>
      <c r="D82" s="89" t="s">
        <v>799</v>
      </c>
      <c r="E82" s="76"/>
      <c r="F82" s="90"/>
      <c r="G82" s="62">
        <f t="shared" si="16"/>
        <v>0</v>
      </c>
      <c r="H82" s="62">
        <f t="shared" si="17"/>
        <v>0</v>
      </c>
      <c r="I82" s="62">
        <f t="shared" si="18"/>
        <v>0</v>
      </c>
      <c r="J82" s="105" t="s">
        <v>7</v>
      </c>
    </row>
    <row r="83" spans="1:10" s="70" customFormat="1" ht="30" customHeight="1" x14ac:dyDescent="0.2">
      <c r="A83" s="150">
        <v>9</v>
      </c>
      <c r="B83" s="77" t="s">
        <v>733</v>
      </c>
      <c r="C83" s="93">
        <v>800</v>
      </c>
      <c r="D83" s="89" t="s">
        <v>799</v>
      </c>
      <c r="E83" s="76"/>
      <c r="F83" s="90"/>
      <c r="G83" s="62">
        <f t="shared" si="16"/>
        <v>0</v>
      </c>
      <c r="H83" s="62">
        <f t="shared" si="17"/>
        <v>0</v>
      </c>
      <c r="I83" s="62">
        <f t="shared" si="18"/>
        <v>0</v>
      </c>
      <c r="J83" s="105" t="s">
        <v>7</v>
      </c>
    </row>
    <row r="84" spans="1:10" s="70" customFormat="1" ht="30" customHeight="1" x14ac:dyDescent="0.2">
      <c r="A84" s="150">
        <v>10</v>
      </c>
      <c r="B84" s="77" t="s">
        <v>734</v>
      </c>
      <c r="C84" s="93">
        <v>400</v>
      </c>
      <c r="D84" s="89" t="s">
        <v>799</v>
      </c>
      <c r="E84" s="76"/>
      <c r="F84" s="90"/>
      <c r="G84" s="62">
        <f t="shared" si="16"/>
        <v>0</v>
      </c>
      <c r="H84" s="62">
        <f t="shared" si="17"/>
        <v>0</v>
      </c>
      <c r="I84" s="62">
        <f t="shared" si="18"/>
        <v>0</v>
      </c>
      <c r="J84" s="105" t="s">
        <v>7</v>
      </c>
    </row>
    <row r="85" spans="1:10" s="70" customFormat="1" ht="30" customHeight="1" x14ac:dyDescent="0.2">
      <c r="A85" s="150">
        <v>11</v>
      </c>
      <c r="B85" s="77" t="s">
        <v>735</v>
      </c>
      <c r="C85" s="93">
        <v>1200</v>
      </c>
      <c r="D85" s="89" t="s">
        <v>799</v>
      </c>
      <c r="E85" s="76"/>
      <c r="F85" s="90"/>
      <c r="G85" s="62">
        <f t="shared" si="16"/>
        <v>0</v>
      </c>
      <c r="H85" s="62">
        <f t="shared" si="17"/>
        <v>0</v>
      </c>
      <c r="I85" s="62">
        <f t="shared" si="18"/>
        <v>0</v>
      </c>
      <c r="J85" s="105" t="s">
        <v>7</v>
      </c>
    </row>
    <row r="86" spans="1:10" s="70" customFormat="1" ht="30" customHeight="1" x14ac:dyDescent="0.2">
      <c r="A86" s="150">
        <v>12</v>
      </c>
      <c r="B86" s="77" t="s">
        <v>736</v>
      </c>
      <c r="C86" s="93">
        <v>1200</v>
      </c>
      <c r="D86" s="89" t="s">
        <v>799</v>
      </c>
      <c r="E86" s="76"/>
      <c r="F86" s="90"/>
      <c r="G86" s="62">
        <f t="shared" si="16"/>
        <v>0</v>
      </c>
      <c r="H86" s="62">
        <f t="shared" si="17"/>
        <v>0</v>
      </c>
      <c r="I86" s="62">
        <f t="shared" si="18"/>
        <v>0</v>
      </c>
      <c r="J86" s="105" t="s">
        <v>7</v>
      </c>
    </row>
    <row r="87" spans="1:10" s="70" customFormat="1" ht="30" customHeight="1" x14ac:dyDescent="0.2">
      <c r="A87" s="150">
        <v>13</v>
      </c>
      <c r="B87" s="77" t="s">
        <v>952</v>
      </c>
      <c r="C87" s="93">
        <v>60</v>
      </c>
      <c r="D87" s="89" t="s">
        <v>1</v>
      </c>
      <c r="E87" s="76"/>
      <c r="F87" s="90"/>
      <c r="G87" s="62">
        <f t="shared" si="16"/>
        <v>0</v>
      </c>
      <c r="H87" s="62">
        <f t="shared" si="17"/>
        <v>0</v>
      </c>
      <c r="I87" s="62">
        <f t="shared" si="18"/>
        <v>0</v>
      </c>
      <c r="J87" s="105" t="s">
        <v>7</v>
      </c>
    </row>
    <row r="88" spans="1:10" s="70" customFormat="1" ht="30" customHeight="1" x14ac:dyDescent="0.2">
      <c r="A88" s="150">
        <v>14</v>
      </c>
      <c r="B88" s="77" t="s">
        <v>737</v>
      </c>
      <c r="C88" s="93">
        <v>120</v>
      </c>
      <c r="D88" s="89" t="s">
        <v>1</v>
      </c>
      <c r="E88" s="76"/>
      <c r="F88" s="90"/>
      <c r="G88" s="62">
        <f t="shared" si="16"/>
        <v>0</v>
      </c>
      <c r="H88" s="62">
        <f t="shared" si="17"/>
        <v>0</v>
      </c>
      <c r="I88" s="62">
        <f t="shared" si="18"/>
        <v>0</v>
      </c>
      <c r="J88" s="105" t="s">
        <v>7</v>
      </c>
    </row>
    <row r="89" spans="1:10" s="70" customFormat="1" ht="30" customHeight="1" x14ac:dyDescent="0.2">
      <c r="A89" s="150">
        <v>15</v>
      </c>
      <c r="B89" s="77" t="s">
        <v>214</v>
      </c>
      <c r="C89" s="93">
        <v>120</v>
      </c>
      <c r="D89" s="89" t="s">
        <v>1</v>
      </c>
      <c r="E89" s="76"/>
      <c r="F89" s="90"/>
      <c r="G89" s="62">
        <f t="shared" si="16"/>
        <v>0</v>
      </c>
      <c r="H89" s="62">
        <f t="shared" si="17"/>
        <v>0</v>
      </c>
      <c r="I89" s="62">
        <f t="shared" si="18"/>
        <v>0</v>
      </c>
      <c r="J89" s="105" t="s">
        <v>7</v>
      </c>
    </row>
    <row r="90" spans="1:10" s="70" customFormat="1" ht="29.25" customHeight="1" x14ac:dyDescent="0.2">
      <c r="A90" s="150">
        <v>16</v>
      </c>
      <c r="B90" s="77" t="s">
        <v>738</v>
      </c>
      <c r="C90" s="93">
        <v>120</v>
      </c>
      <c r="D90" s="89" t="s">
        <v>1</v>
      </c>
      <c r="E90" s="76"/>
      <c r="F90" s="90"/>
      <c r="G90" s="62">
        <f t="shared" si="16"/>
        <v>0</v>
      </c>
      <c r="H90" s="62">
        <f t="shared" si="17"/>
        <v>0</v>
      </c>
      <c r="I90" s="62">
        <f t="shared" si="18"/>
        <v>0</v>
      </c>
      <c r="J90" s="105" t="s">
        <v>7</v>
      </c>
    </row>
    <row r="91" spans="1:10" s="70" customFormat="1" ht="30" customHeight="1" x14ac:dyDescent="0.2">
      <c r="A91" s="150">
        <v>17</v>
      </c>
      <c r="B91" s="77" t="s">
        <v>215</v>
      </c>
      <c r="C91" s="93">
        <v>120</v>
      </c>
      <c r="D91" s="89" t="s">
        <v>1</v>
      </c>
      <c r="E91" s="76"/>
      <c r="F91" s="90"/>
      <c r="G91" s="62">
        <f t="shared" si="16"/>
        <v>0</v>
      </c>
      <c r="H91" s="62">
        <f t="shared" si="17"/>
        <v>0</v>
      </c>
      <c r="I91" s="62">
        <f t="shared" si="18"/>
        <v>0</v>
      </c>
      <c r="J91" s="105" t="s">
        <v>7</v>
      </c>
    </row>
    <row r="92" spans="1:10" s="70" customFormat="1" ht="30" customHeight="1" x14ac:dyDescent="0.2">
      <c r="A92" s="150">
        <v>18</v>
      </c>
      <c r="B92" s="77" t="s">
        <v>223</v>
      </c>
      <c r="C92" s="93">
        <v>120</v>
      </c>
      <c r="D92" s="89" t="s">
        <v>1</v>
      </c>
      <c r="E92" s="76"/>
      <c r="F92" s="90"/>
      <c r="G92" s="62">
        <f t="shared" si="16"/>
        <v>0</v>
      </c>
      <c r="H92" s="62">
        <f t="shared" si="17"/>
        <v>0</v>
      </c>
      <c r="I92" s="62">
        <f t="shared" si="18"/>
        <v>0</v>
      </c>
      <c r="J92" s="105" t="s">
        <v>7</v>
      </c>
    </row>
    <row r="93" spans="1:10" s="70" customFormat="1" ht="13.5" x14ac:dyDescent="0.2">
      <c r="A93" s="80"/>
      <c r="B93" s="42" t="s">
        <v>137</v>
      </c>
      <c r="C93" s="74" t="s">
        <v>7</v>
      </c>
      <c r="D93" s="74" t="s">
        <v>7</v>
      </c>
      <c r="E93" s="74" t="s">
        <v>7</v>
      </c>
      <c r="F93" s="75" t="s">
        <v>7</v>
      </c>
      <c r="G93" s="103">
        <f>SUM(G75:G92)</f>
        <v>0</v>
      </c>
      <c r="H93" s="103">
        <f>SUM(H75:H92)</f>
        <v>0</v>
      </c>
      <c r="I93" s="103">
        <f>SUM(I75:I92)</f>
        <v>0</v>
      </c>
      <c r="J93" s="105" t="s">
        <v>7</v>
      </c>
    </row>
    <row r="94" spans="1:10" s="70" customFormat="1" ht="13.5" x14ac:dyDescent="0.2">
      <c r="A94" s="175" t="s">
        <v>926</v>
      </c>
      <c r="B94" s="176"/>
      <c r="C94" s="176"/>
      <c r="D94" s="176"/>
      <c r="E94" s="176"/>
      <c r="F94" s="176"/>
      <c r="G94" s="176"/>
      <c r="H94" s="176"/>
      <c r="I94" s="176"/>
      <c r="J94" s="176"/>
    </row>
    <row r="95" spans="1:10" s="70" customFormat="1" ht="30" customHeight="1" x14ac:dyDescent="0.2">
      <c r="A95" s="89">
        <v>1</v>
      </c>
      <c r="B95" s="80" t="s">
        <v>80</v>
      </c>
      <c r="C95" s="93">
        <v>2200</v>
      </c>
      <c r="D95" s="89" t="s">
        <v>799</v>
      </c>
      <c r="E95" s="54"/>
      <c r="F95" s="90"/>
      <c r="G95" s="62">
        <f t="shared" ref="G95" si="19">C95*F95</f>
        <v>0</v>
      </c>
      <c r="H95" s="62">
        <f t="shared" ref="H95" si="20">G95*0.095</f>
        <v>0</v>
      </c>
      <c r="I95" s="62">
        <f t="shared" ref="I95" si="21">G95+H95</f>
        <v>0</v>
      </c>
      <c r="J95" s="91"/>
    </row>
    <row r="96" spans="1:10" s="70" customFormat="1" ht="30" customHeight="1" x14ac:dyDescent="0.2">
      <c r="A96" s="89">
        <v>2</v>
      </c>
      <c r="B96" s="80" t="s">
        <v>79</v>
      </c>
      <c r="C96" s="93">
        <v>1200</v>
      </c>
      <c r="D96" s="89" t="s">
        <v>799</v>
      </c>
      <c r="E96" s="54"/>
      <c r="F96" s="90"/>
      <c r="G96" s="62">
        <f t="shared" ref="G96:G101" si="22">C96*F96</f>
        <v>0</v>
      </c>
      <c r="H96" s="62">
        <f t="shared" ref="H96:H101" si="23">G96*0.095</f>
        <v>0</v>
      </c>
      <c r="I96" s="62">
        <f t="shared" ref="I96:I101" si="24">G96+H96</f>
        <v>0</v>
      </c>
      <c r="J96" s="91"/>
    </row>
    <row r="97" spans="1:10" s="70" customFormat="1" ht="30" customHeight="1" x14ac:dyDescent="0.2">
      <c r="A97" s="150">
        <v>3</v>
      </c>
      <c r="B97" s="80" t="s">
        <v>860</v>
      </c>
      <c r="C97" s="93">
        <v>1200</v>
      </c>
      <c r="D97" s="89" t="s">
        <v>799</v>
      </c>
      <c r="E97" s="54"/>
      <c r="F97" s="90"/>
      <c r="G97" s="62">
        <f t="shared" si="22"/>
        <v>0</v>
      </c>
      <c r="H97" s="62">
        <f t="shared" si="23"/>
        <v>0</v>
      </c>
      <c r="I97" s="62">
        <f t="shared" si="24"/>
        <v>0</v>
      </c>
      <c r="J97" s="91"/>
    </row>
    <row r="98" spans="1:10" s="70" customFormat="1" ht="30" customHeight="1" x14ac:dyDescent="0.2">
      <c r="A98" s="150">
        <v>4</v>
      </c>
      <c r="B98" s="80" t="s">
        <v>861</v>
      </c>
      <c r="C98" s="93">
        <v>1200</v>
      </c>
      <c r="D98" s="89" t="s">
        <v>799</v>
      </c>
      <c r="E98" s="54"/>
      <c r="F98" s="90"/>
      <c r="G98" s="62">
        <f t="shared" ref="G98" si="25">C98*F98</f>
        <v>0</v>
      </c>
      <c r="H98" s="62">
        <f t="shared" ref="H98" si="26">G98*0.095</f>
        <v>0</v>
      </c>
      <c r="I98" s="62">
        <f t="shared" ref="I98" si="27">G98+H98</f>
        <v>0</v>
      </c>
      <c r="J98" s="91"/>
    </row>
    <row r="99" spans="1:10" s="70" customFormat="1" ht="30" customHeight="1" x14ac:dyDescent="0.2">
      <c r="A99" s="150">
        <v>5</v>
      </c>
      <c r="B99" s="80" t="s">
        <v>862</v>
      </c>
      <c r="C99" s="93">
        <v>600</v>
      </c>
      <c r="D99" s="89" t="s">
        <v>799</v>
      </c>
      <c r="E99" s="54"/>
      <c r="F99" s="90"/>
      <c r="G99" s="62">
        <f t="shared" si="22"/>
        <v>0</v>
      </c>
      <c r="H99" s="62">
        <f t="shared" si="23"/>
        <v>0</v>
      </c>
      <c r="I99" s="62">
        <f t="shared" si="24"/>
        <v>0</v>
      </c>
      <c r="J99" s="91"/>
    </row>
    <row r="100" spans="1:10" s="70" customFormat="1" ht="30" customHeight="1" x14ac:dyDescent="0.2">
      <c r="A100" s="150">
        <v>6</v>
      </c>
      <c r="B100" s="80" t="s">
        <v>863</v>
      </c>
      <c r="C100" s="93">
        <v>30</v>
      </c>
      <c r="D100" s="89" t="s">
        <v>1</v>
      </c>
      <c r="E100" s="54"/>
      <c r="F100" s="90"/>
      <c r="G100" s="62">
        <f t="shared" si="22"/>
        <v>0</v>
      </c>
      <c r="H100" s="62">
        <f t="shared" si="23"/>
        <v>0</v>
      </c>
      <c r="I100" s="62">
        <f t="shared" si="24"/>
        <v>0</v>
      </c>
      <c r="J100" s="91"/>
    </row>
    <row r="101" spans="1:10" s="70" customFormat="1" ht="30" customHeight="1" x14ac:dyDescent="0.2">
      <c r="A101" s="150">
        <v>7</v>
      </c>
      <c r="B101" s="80" t="s">
        <v>81</v>
      </c>
      <c r="C101" s="93">
        <v>800</v>
      </c>
      <c r="D101" s="89" t="s">
        <v>799</v>
      </c>
      <c r="E101" s="54"/>
      <c r="F101" s="90"/>
      <c r="G101" s="62">
        <f t="shared" si="22"/>
        <v>0</v>
      </c>
      <c r="H101" s="62">
        <f t="shared" si="23"/>
        <v>0</v>
      </c>
      <c r="I101" s="62">
        <f t="shared" si="24"/>
        <v>0</v>
      </c>
      <c r="J101" s="91"/>
    </row>
    <row r="102" spans="1:10" s="70" customFormat="1" ht="30" customHeight="1" x14ac:dyDescent="0.2">
      <c r="A102" s="150">
        <v>8</v>
      </c>
      <c r="B102" s="80" t="s">
        <v>512</v>
      </c>
      <c r="C102" s="93">
        <v>800</v>
      </c>
      <c r="D102" s="89" t="s">
        <v>799</v>
      </c>
      <c r="E102" s="54"/>
      <c r="F102" s="90"/>
      <c r="G102" s="62">
        <f t="shared" ref="G102" si="28">C102*F102</f>
        <v>0</v>
      </c>
      <c r="H102" s="62">
        <f t="shared" ref="H102" si="29">G102*0.095</f>
        <v>0</v>
      </c>
      <c r="I102" s="62">
        <f t="shared" ref="I102" si="30">G102+H102</f>
        <v>0</v>
      </c>
      <c r="J102" s="91"/>
    </row>
    <row r="103" spans="1:10" s="70" customFormat="1" ht="30" customHeight="1" x14ac:dyDescent="0.2">
      <c r="A103" s="150">
        <v>9</v>
      </c>
      <c r="B103" s="80" t="s">
        <v>522</v>
      </c>
      <c r="C103" s="93">
        <v>800</v>
      </c>
      <c r="D103" s="89" t="s">
        <v>799</v>
      </c>
      <c r="E103" s="54"/>
      <c r="F103" s="90"/>
      <c r="G103" s="62">
        <f t="shared" ref="G103" si="31">C103*F103</f>
        <v>0</v>
      </c>
      <c r="H103" s="62">
        <f t="shared" ref="H103" si="32">G103*0.095</f>
        <v>0</v>
      </c>
      <c r="I103" s="62">
        <f t="shared" ref="I103" si="33">G103+H103</f>
        <v>0</v>
      </c>
      <c r="J103" s="91"/>
    </row>
    <row r="104" spans="1:10" s="70" customFormat="1" ht="30" customHeight="1" x14ac:dyDescent="0.2">
      <c r="A104" s="150">
        <v>10</v>
      </c>
      <c r="B104" s="80" t="s">
        <v>523</v>
      </c>
      <c r="C104" s="93">
        <v>1200</v>
      </c>
      <c r="D104" s="89" t="s">
        <v>799</v>
      </c>
      <c r="E104" s="54"/>
      <c r="F104" s="90"/>
      <c r="G104" s="62">
        <f t="shared" ref="G104" si="34">C104*F104</f>
        <v>0</v>
      </c>
      <c r="H104" s="62">
        <f t="shared" ref="H104" si="35">G104*0.095</f>
        <v>0</v>
      </c>
      <c r="I104" s="62">
        <f t="shared" ref="I104" si="36">G104+H104</f>
        <v>0</v>
      </c>
      <c r="J104" s="91"/>
    </row>
    <row r="105" spans="1:10" s="70" customFormat="1" ht="30" customHeight="1" x14ac:dyDescent="0.2">
      <c r="A105" s="150">
        <v>11</v>
      </c>
      <c r="B105" s="80" t="s">
        <v>513</v>
      </c>
      <c r="C105" s="93">
        <v>1200</v>
      </c>
      <c r="D105" s="89" t="s">
        <v>799</v>
      </c>
      <c r="E105" s="54"/>
      <c r="F105" s="90"/>
      <c r="G105" s="62">
        <f t="shared" ref="G105" si="37">C105*F105</f>
        <v>0</v>
      </c>
      <c r="H105" s="62">
        <f t="shared" ref="H105" si="38">G105*0.095</f>
        <v>0</v>
      </c>
      <c r="I105" s="62">
        <f t="shared" ref="I105" si="39">G105+H105</f>
        <v>0</v>
      </c>
      <c r="J105" s="91"/>
    </row>
    <row r="106" spans="1:10" s="70" customFormat="1" ht="13.5" x14ac:dyDescent="0.2">
      <c r="A106" s="80"/>
      <c r="B106" s="42" t="s">
        <v>138</v>
      </c>
      <c r="C106" s="74" t="s">
        <v>7</v>
      </c>
      <c r="D106" s="74" t="s">
        <v>7</v>
      </c>
      <c r="E106" s="74" t="s">
        <v>7</v>
      </c>
      <c r="F106" s="75" t="s">
        <v>7</v>
      </c>
      <c r="G106" s="103">
        <f>SUM(G95:G105)</f>
        <v>0</v>
      </c>
      <c r="H106" s="103">
        <f>SUM(H95:H105)</f>
        <v>0</v>
      </c>
      <c r="I106" s="103">
        <f>SUM(I95:I105)</f>
        <v>0</v>
      </c>
      <c r="J106" s="104">
        <f>SUM(J95:J105)</f>
        <v>0</v>
      </c>
    </row>
    <row r="107" spans="1:10" s="70" customFormat="1" ht="13.5" x14ac:dyDescent="0.2">
      <c r="A107" s="175" t="s">
        <v>927</v>
      </c>
      <c r="B107" s="176"/>
      <c r="C107" s="176"/>
      <c r="D107" s="176"/>
      <c r="E107" s="176"/>
      <c r="F107" s="176"/>
      <c r="G107" s="176"/>
      <c r="H107" s="176"/>
      <c r="I107" s="176"/>
      <c r="J107" s="176"/>
    </row>
    <row r="108" spans="1:10" s="70" customFormat="1" ht="26.25" customHeight="1" x14ac:dyDescent="0.2">
      <c r="A108" s="89">
        <v>1</v>
      </c>
      <c r="B108" s="80" t="s">
        <v>514</v>
      </c>
      <c r="C108" s="93">
        <v>80</v>
      </c>
      <c r="D108" s="89" t="s">
        <v>1</v>
      </c>
      <c r="E108" s="54"/>
      <c r="F108" s="90"/>
      <c r="G108" s="62">
        <f>C108*F108</f>
        <v>0</v>
      </c>
      <c r="H108" s="62">
        <f>G108*0.095</f>
        <v>0</v>
      </c>
      <c r="I108" s="62">
        <f>G108+H108</f>
        <v>0</v>
      </c>
      <c r="J108" s="91"/>
    </row>
    <row r="109" spans="1:10" s="70" customFormat="1" ht="24.75" customHeight="1" x14ac:dyDescent="0.2">
      <c r="A109" s="89">
        <v>2</v>
      </c>
      <c r="B109" s="80" t="s">
        <v>53</v>
      </c>
      <c r="C109" s="93">
        <v>20</v>
      </c>
      <c r="D109" s="89" t="s">
        <v>1</v>
      </c>
      <c r="E109" s="54"/>
      <c r="F109" s="90"/>
      <c r="G109" s="62">
        <f t="shared" ref="G109:G121" si="40">C109*F109</f>
        <v>0</v>
      </c>
      <c r="H109" s="62">
        <f t="shared" ref="H109:H121" si="41">G109*0.095</f>
        <v>0</v>
      </c>
      <c r="I109" s="62">
        <f t="shared" ref="I109:I121" si="42">G109+H109</f>
        <v>0</v>
      </c>
      <c r="J109" s="91"/>
    </row>
    <row r="110" spans="1:10" s="35" customFormat="1" ht="30" customHeight="1" x14ac:dyDescent="0.2">
      <c r="A110" s="150">
        <v>3</v>
      </c>
      <c r="B110" s="80" t="s">
        <v>54</v>
      </c>
      <c r="C110" s="93">
        <v>20</v>
      </c>
      <c r="D110" s="89" t="s">
        <v>1</v>
      </c>
      <c r="E110" s="54"/>
      <c r="F110" s="90"/>
      <c r="G110" s="62">
        <f t="shared" si="40"/>
        <v>0</v>
      </c>
      <c r="H110" s="62">
        <f t="shared" si="41"/>
        <v>0</v>
      </c>
      <c r="I110" s="62">
        <f t="shared" si="42"/>
        <v>0</v>
      </c>
      <c r="J110" s="91"/>
    </row>
    <row r="111" spans="1:10" s="35" customFormat="1" ht="30" customHeight="1" x14ac:dyDescent="0.2">
      <c r="A111" s="150">
        <v>4</v>
      </c>
      <c r="B111" s="80" t="s">
        <v>360</v>
      </c>
      <c r="C111" s="93">
        <v>60</v>
      </c>
      <c r="D111" s="89" t="s">
        <v>1</v>
      </c>
      <c r="E111" s="54"/>
      <c r="F111" s="90"/>
      <c r="G111" s="62">
        <f t="shared" si="40"/>
        <v>0</v>
      </c>
      <c r="H111" s="62">
        <f t="shared" si="41"/>
        <v>0</v>
      </c>
      <c r="I111" s="62">
        <f t="shared" si="42"/>
        <v>0</v>
      </c>
      <c r="J111" s="91"/>
    </row>
    <row r="112" spans="1:10" s="35" customFormat="1" ht="24.95" customHeight="1" x14ac:dyDescent="0.2">
      <c r="A112" s="150">
        <v>5</v>
      </c>
      <c r="B112" s="80" t="s">
        <v>216</v>
      </c>
      <c r="C112" s="93">
        <v>20</v>
      </c>
      <c r="D112" s="89" t="s">
        <v>1</v>
      </c>
      <c r="E112" s="54"/>
      <c r="F112" s="90"/>
      <c r="G112" s="62">
        <f t="shared" si="40"/>
        <v>0</v>
      </c>
      <c r="H112" s="62">
        <f t="shared" si="41"/>
        <v>0</v>
      </c>
      <c r="I112" s="62">
        <f t="shared" si="42"/>
        <v>0</v>
      </c>
      <c r="J112" s="91"/>
    </row>
    <row r="113" spans="1:10" s="35" customFormat="1" ht="24.95" customHeight="1" x14ac:dyDescent="0.2">
      <c r="A113" s="150">
        <v>6</v>
      </c>
      <c r="B113" s="80" t="s">
        <v>335</v>
      </c>
      <c r="C113" s="93">
        <v>60</v>
      </c>
      <c r="D113" s="89" t="s">
        <v>1</v>
      </c>
      <c r="E113" s="54"/>
      <c r="F113" s="90"/>
      <c r="G113" s="62">
        <f t="shared" si="40"/>
        <v>0</v>
      </c>
      <c r="H113" s="62">
        <f t="shared" si="41"/>
        <v>0</v>
      </c>
      <c r="I113" s="62">
        <f t="shared" si="42"/>
        <v>0</v>
      </c>
      <c r="J113" s="91"/>
    </row>
    <row r="114" spans="1:10" s="35" customFormat="1" ht="24.95" customHeight="1" x14ac:dyDescent="0.2">
      <c r="A114" s="150">
        <v>7</v>
      </c>
      <c r="B114" s="80" t="s">
        <v>55</v>
      </c>
      <c r="C114" s="93">
        <v>10</v>
      </c>
      <c r="D114" s="89" t="s">
        <v>1</v>
      </c>
      <c r="E114" s="54"/>
      <c r="F114" s="90"/>
      <c r="G114" s="62">
        <f t="shared" si="40"/>
        <v>0</v>
      </c>
      <c r="H114" s="62">
        <f t="shared" si="41"/>
        <v>0</v>
      </c>
      <c r="I114" s="62">
        <f t="shared" si="42"/>
        <v>0</v>
      </c>
      <c r="J114" s="91"/>
    </row>
    <row r="115" spans="1:10" s="5" customFormat="1" ht="20.100000000000001" customHeight="1" x14ac:dyDescent="0.2">
      <c r="A115" s="150">
        <v>8</v>
      </c>
      <c r="B115" s="80" t="s">
        <v>56</v>
      </c>
      <c r="C115" s="93">
        <v>10</v>
      </c>
      <c r="D115" s="89" t="s">
        <v>1</v>
      </c>
      <c r="E115" s="54"/>
      <c r="F115" s="90"/>
      <c r="G115" s="62">
        <f t="shared" si="40"/>
        <v>0</v>
      </c>
      <c r="H115" s="62">
        <f t="shared" si="41"/>
        <v>0</v>
      </c>
      <c r="I115" s="62">
        <f t="shared" si="42"/>
        <v>0</v>
      </c>
      <c r="J115" s="91"/>
    </row>
    <row r="116" spans="1:10" s="57" customFormat="1" ht="20.100000000000001" customHeight="1" x14ac:dyDescent="0.2">
      <c r="A116" s="150">
        <v>9</v>
      </c>
      <c r="B116" s="80" t="s">
        <v>783</v>
      </c>
      <c r="C116" s="93">
        <v>5</v>
      </c>
      <c r="D116" s="89" t="s">
        <v>1</v>
      </c>
      <c r="E116" s="54"/>
      <c r="F116" s="90"/>
      <c r="G116" s="62">
        <f t="shared" ref="G116:G117" si="43">C116*F116</f>
        <v>0</v>
      </c>
      <c r="H116" s="62">
        <f t="shared" ref="H116:H117" si="44">G116*0.095</f>
        <v>0</v>
      </c>
      <c r="I116" s="62">
        <f t="shared" ref="I116:I117" si="45">G116+H116</f>
        <v>0</v>
      </c>
      <c r="J116" s="91"/>
    </row>
    <row r="117" spans="1:10" s="57" customFormat="1" ht="20.100000000000001" customHeight="1" x14ac:dyDescent="0.2">
      <c r="A117" s="150">
        <v>10</v>
      </c>
      <c r="B117" s="80" t="s">
        <v>650</v>
      </c>
      <c r="C117" s="93">
        <v>420</v>
      </c>
      <c r="D117" s="89" t="s">
        <v>1</v>
      </c>
      <c r="E117" s="54"/>
      <c r="F117" s="90"/>
      <c r="G117" s="62">
        <f t="shared" si="43"/>
        <v>0</v>
      </c>
      <c r="H117" s="62">
        <f t="shared" si="44"/>
        <v>0</v>
      </c>
      <c r="I117" s="62">
        <f t="shared" si="45"/>
        <v>0</v>
      </c>
      <c r="J117" s="91"/>
    </row>
    <row r="118" spans="1:10" s="57" customFormat="1" ht="23.25" customHeight="1" x14ac:dyDescent="0.2">
      <c r="A118" s="150">
        <v>11</v>
      </c>
      <c r="B118" s="80" t="s">
        <v>515</v>
      </c>
      <c r="C118" s="93">
        <v>20</v>
      </c>
      <c r="D118" s="89" t="s">
        <v>1</v>
      </c>
      <c r="E118" s="54"/>
      <c r="F118" s="90"/>
      <c r="G118" s="62">
        <f t="shared" ref="G118:G120" si="46">C118*F118</f>
        <v>0</v>
      </c>
      <c r="H118" s="62">
        <f t="shared" ref="H118:H120" si="47">G118*0.095</f>
        <v>0</v>
      </c>
      <c r="I118" s="62">
        <f t="shared" ref="I118:I120" si="48">G118+H118</f>
        <v>0</v>
      </c>
      <c r="J118" s="91"/>
    </row>
    <row r="119" spans="1:10" s="57" customFormat="1" ht="23.25" customHeight="1" x14ac:dyDescent="0.2">
      <c r="A119" s="150">
        <v>12</v>
      </c>
      <c r="B119" s="80" t="s">
        <v>517</v>
      </c>
      <c r="C119" s="93">
        <v>20</v>
      </c>
      <c r="D119" s="89" t="s">
        <v>1</v>
      </c>
      <c r="E119" s="54"/>
      <c r="F119" s="90"/>
      <c r="G119" s="62">
        <f t="shared" si="46"/>
        <v>0</v>
      </c>
      <c r="H119" s="62">
        <f t="shared" si="47"/>
        <v>0</v>
      </c>
      <c r="I119" s="62">
        <f t="shared" si="48"/>
        <v>0</v>
      </c>
      <c r="J119" s="91"/>
    </row>
    <row r="120" spans="1:10" s="57" customFormat="1" ht="23.25" customHeight="1" x14ac:dyDescent="0.2">
      <c r="A120" s="150">
        <v>13</v>
      </c>
      <c r="B120" s="80" t="s">
        <v>516</v>
      </c>
      <c r="C120" s="93">
        <v>20</v>
      </c>
      <c r="D120" s="89" t="s">
        <v>1</v>
      </c>
      <c r="E120" s="54"/>
      <c r="F120" s="90"/>
      <c r="G120" s="62">
        <f t="shared" si="46"/>
        <v>0</v>
      </c>
      <c r="H120" s="62">
        <f t="shared" si="47"/>
        <v>0</v>
      </c>
      <c r="I120" s="62">
        <f t="shared" si="48"/>
        <v>0</v>
      </c>
      <c r="J120" s="91"/>
    </row>
    <row r="121" spans="1:10" s="5" customFormat="1" ht="23.25" customHeight="1" x14ac:dyDescent="0.2">
      <c r="A121" s="150">
        <v>14</v>
      </c>
      <c r="B121" s="80" t="s">
        <v>518</v>
      </c>
      <c r="C121" s="93">
        <v>5</v>
      </c>
      <c r="D121" s="89" t="s">
        <v>1</v>
      </c>
      <c r="E121" s="54"/>
      <c r="F121" s="90"/>
      <c r="G121" s="62">
        <f t="shared" si="40"/>
        <v>0</v>
      </c>
      <c r="H121" s="62">
        <f t="shared" si="41"/>
        <v>0</v>
      </c>
      <c r="I121" s="62">
        <f t="shared" si="42"/>
        <v>0</v>
      </c>
      <c r="J121" s="91"/>
    </row>
    <row r="122" spans="1:10" s="5" customFormat="1" ht="20.100000000000001" customHeight="1" x14ac:dyDescent="0.2">
      <c r="A122" s="80"/>
      <c r="B122" s="42" t="s">
        <v>704</v>
      </c>
      <c r="C122" s="74" t="s">
        <v>7</v>
      </c>
      <c r="D122" s="74" t="s">
        <v>7</v>
      </c>
      <c r="E122" s="74" t="s">
        <v>7</v>
      </c>
      <c r="F122" s="75" t="s">
        <v>7</v>
      </c>
      <c r="G122" s="103">
        <f>SUM(G108:G121)</f>
        <v>0</v>
      </c>
      <c r="H122" s="103">
        <f>SUM(H108:H121)</f>
        <v>0</v>
      </c>
      <c r="I122" s="103">
        <f>SUM(I108:I121)</f>
        <v>0</v>
      </c>
      <c r="J122" s="104">
        <f>SUM(J108:J121)</f>
        <v>0</v>
      </c>
    </row>
    <row r="123" spans="1:10" s="5" customFormat="1" ht="15" customHeight="1" x14ac:dyDescent="0.2">
      <c r="A123" s="175" t="s">
        <v>925</v>
      </c>
      <c r="B123" s="176"/>
      <c r="C123" s="176"/>
      <c r="D123" s="176"/>
      <c r="E123" s="176"/>
      <c r="F123" s="176"/>
      <c r="G123" s="176"/>
      <c r="H123" s="176"/>
      <c r="I123" s="176"/>
      <c r="J123" s="176"/>
    </row>
    <row r="124" spans="1:10" s="5" customFormat="1" ht="20.100000000000001" customHeight="1" x14ac:dyDescent="0.2">
      <c r="A124" s="89">
        <v>1</v>
      </c>
      <c r="B124" s="77" t="s">
        <v>864</v>
      </c>
      <c r="C124" s="93">
        <v>10</v>
      </c>
      <c r="D124" s="89" t="s">
        <v>1</v>
      </c>
      <c r="E124" s="54"/>
      <c r="F124" s="90"/>
      <c r="G124" s="62">
        <f t="shared" ref="G124" si="49">C124*F124</f>
        <v>0</v>
      </c>
      <c r="H124" s="62">
        <f t="shared" ref="H124" si="50">G124*0.095</f>
        <v>0</v>
      </c>
      <c r="I124" s="62">
        <f t="shared" ref="I124" si="51">G124+H124</f>
        <v>0</v>
      </c>
      <c r="J124" s="91"/>
    </row>
    <row r="125" spans="1:10" s="5" customFormat="1" ht="20.100000000000001" customHeight="1" x14ac:dyDescent="0.2">
      <c r="A125" s="89">
        <v>2</v>
      </c>
      <c r="B125" s="77" t="s">
        <v>865</v>
      </c>
      <c r="C125" s="93">
        <v>20</v>
      </c>
      <c r="D125" s="89" t="s">
        <v>1</v>
      </c>
      <c r="E125" s="54"/>
      <c r="F125" s="90"/>
      <c r="G125" s="62">
        <f t="shared" ref="G125:G130" si="52">C125*F125</f>
        <v>0</v>
      </c>
      <c r="H125" s="62">
        <f t="shared" ref="H125:H130" si="53">G125*0.095</f>
        <v>0</v>
      </c>
      <c r="I125" s="62">
        <f t="shared" ref="I125:I130" si="54">G125+H125</f>
        <v>0</v>
      </c>
      <c r="J125" s="91"/>
    </row>
    <row r="126" spans="1:10" s="5" customFormat="1" ht="20.100000000000001" customHeight="1" x14ac:dyDescent="0.2">
      <c r="A126" s="150">
        <v>3</v>
      </c>
      <c r="B126" s="77" t="s">
        <v>866</v>
      </c>
      <c r="C126" s="93">
        <v>10</v>
      </c>
      <c r="D126" s="89" t="s">
        <v>1</v>
      </c>
      <c r="E126" s="54"/>
      <c r="F126" s="90"/>
      <c r="G126" s="62">
        <f t="shared" si="52"/>
        <v>0</v>
      </c>
      <c r="H126" s="62">
        <f t="shared" si="53"/>
        <v>0</v>
      </c>
      <c r="I126" s="62">
        <f t="shared" si="54"/>
        <v>0</v>
      </c>
      <c r="J126" s="91"/>
    </row>
    <row r="127" spans="1:10" s="5" customFormat="1" ht="20.100000000000001" customHeight="1" x14ac:dyDescent="0.2">
      <c r="A127" s="150">
        <v>4</v>
      </c>
      <c r="B127" s="77" t="s">
        <v>867</v>
      </c>
      <c r="C127" s="93">
        <v>10</v>
      </c>
      <c r="D127" s="89" t="s">
        <v>1</v>
      </c>
      <c r="E127" s="54"/>
      <c r="F127" s="90"/>
      <c r="G127" s="62">
        <f t="shared" si="52"/>
        <v>0</v>
      </c>
      <c r="H127" s="62">
        <f t="shared" si="53"/>
        <v>0</v>
      </c>
      <c r="I127" s="62">
        <f t="shared" si="54"/>
        <v>0</v>
      </c>
      <c r="J127" s="91"/>
    </row>
    <row r="128" spans="1:10" s="5" customFormat="1" ht="20.100000000000001" customHeight="1" x14ac:dyDescent="0.2">
      <c r="A128" s="150">
        <v>5</v>
      </c>
      <c r="B128" s="77" t="s">
        <v>868</v>
      </c>
      <c r="C128" s="93">
        <v>10</v>
      </c>
      <c r="D128" s="89" t="s">
        <v>1</v>
      </c>
      <c r="E128" s="54"/>
      <c r="F128" s="90"/>
      <c r="G128" s="62">
        <f t="shared" si="52"/>
        <v>0</v>
      </c>
      <c r="H128" s="62">
        <f t="shared" si="53"/>
        <v>0</v>
      </c>
      <c r="I128" s="62">
        <f t="shared" si="54"/>
        <v>0</v>
      </c>
      <c r="J128" s="91"/>
    </row>
    <row r="129" spans="1:10" s="5" customFormat="1" ht="30" customHeight="1" x14ac:dyDescent="0.2">
      <c r="A129" s="150">
        <v>6</v>
      </c>
      <c r="B129" s="77" t="s">
        <v>869</v>
      </c>
      <c r="C129" s="93">
        <v>20</v>
      </c>
      <c r="D129" s="89" t="s">
        <v>1</v>
      </c>
      <c r="E129" s="54"/>
      <c r="F129" s="90"/>
      <c r="G129" s="62">
        <f t="shared" si="52"/>
        <v>0</v>
      </c>
      <c r="H129" s="62">
        <f t="shared" si="53"/>
        <v>0</v>
      </c>
      <c r="I129" s="62">
        <f t="shared" si="54"/>
        <v>0</v>
      </c>
      <c r="J129" s="91"/>
    </row>
    <row r="130" spans="1:10" s="5" customFormat="1" ht="20.100000000000001" customHeight="1" x14ac:dyDescent="0.2">
      <c r="A130" s="150">
        <v>7</v>
      </c>
      <c r="B130" s="77" t="s">
        <v>227</v>
      </c>
      <c r="C130" s="93">
        <v>5</v>
      </c>
      <c r="D130" s="89" t="s">
        <v>1</v>
      </c>
      <c r="E130" s="54"/>
      <c r="F130" s="90"/>
      <c r="G130" s="62">
        <f t="shared" si="52"/>
        <v>0</v>
      </c>
      <c r="H130" s="62">
        <f t="shared" si="53"/>
        <v>0</v>
      </c>
      <c r="I130" s="62">
        <f t="shared" si="54"/>
        <v>0</v>
      </c>
      <c r="J130" s="91"/>
    </row>
    <row r="131" spans="1:10" s="57" customFormat="1" ht="20.100000000000001" customHeight="1" x14ac:dyDescent="0.2">
      <c r="A131" s="150">
        <v>8</v>
      </c>
      <c r="B131" s="77" t="s">
        <v>336</v>
      </c>
      <c r="C131" s="93">
        <v>10</v>
      </c>
      <c r="D131" s="89" t="s">
        <v>1</v>
      </c>
      <c r="E131" s="54"/>
      <c r="F131" s="90"/>
      <c r="G131" s="62">
        <f t="shared" ref="G131:G134" si="55">C131*F131</f>
        <v>0</v>
      </c>
      <c r="H131" s="62">
        <f t="shared" ref="H131:H134" si="56">G131*0.095</f>
        <v>0</v>
      </c>
      <c r="I131" s="62">
        <f t="shared" ref="I131:I134" si="57">G131+H131</f>
        <v>0</v>
      </c>
      <c r="J131" s="91"/>
    </row>
    <row r="132" spans="1:10" s="57" customFormat="1" ht="20.100000000000001" customHeight="1" x14ac:dyDescent="0.2">
      <c r="A132" s="150">
        <v>9</v>
      </c>
      <c r="B132" s="77" t="s">
        <v>519</v>
      </c>
      <c r="C132" s="93">
        <v>10</v>
      </c>
      <c r="D132" s="89" t="s">
        <v>1</v>
      </c>
      <c r="E132" s="54"/>
      <c r="F132" s="90"/>
      <c r="G132" s="62">
        <f t="shared" si="55"/>
        <v>0</v>
      </c>
      <c r="H132" s="62">
        <f t="shared" si="56"/>
        <v>0</v>
      </c>
      <c r="I132" s="62">
        <f t="shared" si="57"/>
        <v>0</v>
      </c>
      <c r="J132" s="91"/>
    </row>
    <row r="133" spans="1:10" s="5" customFormat="1" ht="30" customHeight="1" x14ac:dyDescent="0.2">
      <c r="A133" s="150">
        <v>10</v>
      </c>
      <c r="B133" s="77" t="s">
        <v>521</v>
      </c>
      <c r="C133" s="93">
        <v>10</v>
      </c>
      <c r="D133" s="89" t="s">
        <v>1</v>
      </c>
      <c r="E133" s="54"/>
      <c r="F133" s="90"/>
      <c r="G133" s="62">
        <f>C133*F133</f>
        <v>0</v>
      </c>
      <c r="H133" s="62">
        <f>G133*0.095</f>
        <v>0</v>
      </c>
      <c r="I133" s="62">
        <f>G133+H133</f>
        <v>0</v>
      </c>
      <c r="J133" s="91"/>
    </row>
    <row r="134" spans="1:10" s="57" customFormat="1" ht="23.25" customHeight="1" x14ac:dyDescent="0.2">
      <c r="A134" s="150">
        <v>11</v>
      </c>
      <c r="B134" s="77" t="s">
        <v>520</v>
      </c>
      <c r="C134" s="93">
        <v>10</v>
      </c>
      <c r="D134" s="89" t="s">
        <v>1</v>
      </c>
      <c r="E134" s="54"/>
      <c r="F134" s="90"/>
      <c r="G134" s="62">
        <f t="shared" si="55"/>
        <v>0</v>
      </c>
      <c r="H134" s="62">
        <f t="shared" si="56"/>
        <v>0</v>
      </c>
      <c r="I134" s="62">
        <f t="shared" si="57"/>
        <v>0</v>
      </c>
      <c r="J134" s="91"/>
    </row>
    <row r="135" spans="1:10" s="5" customFormat="1" ht="20.100000000000001" customHeight="1" x14ac:dyDescent="0.2">
      <c r="A135" s="80"/>
      <c r="B135" s="42" t="s">
        <v>139</v>
      </c>
      <c r="C135" s="74" t="s">
        <v>7</v>
      </c>
      <c r="D135" s="74" t="s">
        <v>7</v>
      </c>
      <c r="E135" s="74" t="s">
        <v>7</v>
      </c>
      <c r="F135" s="75" t="s">
        <v>7</v>
      </c>
      <c r="G135" s="103">
        <f t="shared" ref="G135:J135" si="58">SUM(G124:G134)</f>
        <v>0</v>
      </c>
      <c r="H135" s="103">
        <f t="shared" si="58"/>
        <v>0</v>
      </c>
      <c r="I135" s="103">
        <f t="shared" si="58"/>
        <v>0</v>
      </c>
      <c r="J135" s="104">
        <f t="shared" si="58"/>
        <v>0</v>
      </c>
    </row>
    <row r="136" spans="1:10" s="5" customFormat="1" ht="15" customHeight="1" x14ac:dyDescent="0.2">
      <c r="A136" s="175" t="s">
        <v>838</v>
      </c>
      <c r="B136" s="176"/>
      <c r="C136" s="176"/>
      <c r="D136" s="176"/>
      <c r="E136" s="176"/>
      <c r="F136" s="176"/>
      <c r="G136" s="176"/>
      <c r="H136" s="176"/>
      <c r="I136" s="176"/>
      <c r="J136" s="176"/>
    </row>
    <row r="137" spans="1:10" s="5" customFormat="1" ht="15" customHeight="1" x14ac:dyDescent="0.2">
      <c r="A137" s="89">
        <v>1</v>
      </c>
      <c r="B137" s="80" t="s">
        <v>870</v>
      </c>
      <c r="C137" s="93">
        <v>15</v>
      </c>
      <c r="D137" s="89" t="s">
        <v>1</v>
      </c>
      <c r="E137" s="54"/>
      <c r="F137" s="90"/>
      <c r="G137" s="62">
        <f t="shared" ref="G137" si="59">C137*F137</f>
        <v>0</v>
      </c>
      <c r="H137" s="62">
        <f t="shared" ref="H137" si="60">G137*0.095</f>
        <v>0</v>
      </c>
      <c r="I137" s="62">
        <f t="shared" ref="I137" si="61">G137+H137</f>
        <v>0</v>
      </c>
      <c r="J137" s="91"/>
    </row>
    <row r="138" spans="1:10" s="5" customFormat="1" ht="15" customHeight="1" x14ac:dyDescent="0.2">
      <c r="A138" s="89">
        <v>2</v>
      </c>
      <c r="B138" s="80" t="s">
        <v>871</v>
      </c>
      <c r="C138" s="93">
        <v>15</v>
      </c>
      <c r="D138" s="89" t="s">
        <v>1</v>
      </c>
      <c r="E138" s="54"/>
      <c r="F138" s="90"/>
      <c r="G138" s="62">
        <f t="shared" ref="G138:G147" si="62">C138*F138</f>
        <v>0</v>
      </c>
      <c r="H138" s="62">
        <f t="shared" ref="H138:H147" si="63">G138*0.095</f>
        <v>0</v>
      </c>
      <c r="I138" s="62">
        <f t="shared" ref="I138:I147" si="64">G138+H138</f>
        <v>0</v>
      </c>
      <c r="J138" s="91"/>
    </row>
    <row r="139" spans="1:10" s="5" customFormat="1" ht="15" customHeight="1" x14ac:dyDescent="0.2">
      <c r="A139" s="150">
        <v>3</v>
      </c>
      <c r="B139" s="80" t="s">
        <v>872</v>
      </c>
      <c r="C139" s="93">
        <v>15</v>
      </c>
      <c r="D139" s="89" t="s">
        <v>1</v>
      </c>
      <c r="E139" s="54"/>
      <c r="F139" s="90"/>
      <c r="G139" s="62">
        <f t="shared" si="62"/>
        <v>0</v>
      </c>
      <c r="H139" s="62">
        <f t="shared" si="63"/>
        <v>0</v>
      </c>
      <c r="I139" s="62">
        <f t="shared" si="64"/>
        <v>0</v>
      </c>
      <c r="J139" s="91"/>
    </row>
    <row r="140" spans="1:10" s="5" customFormat="1" ht="15" customHeight="1" x14ac:dyDescent="0.2">
      <c r="A140" s="150">
        <v>4</v>
      </c>
      <c r="B140" s="80" t="s">
        <v>873</v>
      </c>
      <c r="C140" s="93">
        <v>2000</v>
      </c>
      <c r="D140" s="89" t="s">
        <v>799</v>
      </c>
      <c r="E140" s="54"/>
      <c r="F140" s="90"/>
      <c r="G140" s="62">
        <f t="shared" si="62"/>
        <v>0</v>
      </c>
      <c r="H140" s="62">
        <f t="shared" si="63"/>
        <v>0</v>
      </c>
      <c r="I140" s="62">
        <f t="shared" si="64"/>
        <v>0</v>
      </c>
      <c r="J140" s="91"/>
    </row>
    <row r="141" spans="1:10" s="57" customFormat="1" ht="15" customHeight="1" x14ac:dyDescent="0.2">
      <c r="A141" s="150">
        <v>5</v>
      </c>
      <c r="B141" s="80" t="s">
        <v>874</v>
      </c>
      <c r="C141" s="93">
        <v>2000</v>
      </c>
      <c r="D141" s="89" t="s">
        <v>799</v>
      </c>
      <c r="E141" s="54"/>
      <c r="F141" s="90"/>
      <c r="G141" s="62">
        <f t="shared" ref="G141" si="65">C141*F141</f>
        <v>0</v>
      </c>
      <c r="H141" s="62">
        <f t="shared" ref="H141" si="66">G141*0.095</f>
        <v>0</v>
      </c>
      <c r="I141" s="62">
        <f t="shared" ref="I141" si="67">G141+H141</f>
        <v>0</v>
      </c>
      <c r="J141" s="91"/>
    </row>
    <row r="142" spans="1:10" s="5" customFormat="1" ht="15" customHeight="1" x14ac:dyDescent="0.2">
      <c r="A142" s="150">
        <v>6</v>
      </c>
      <c r="B142" s="80" t="s">
        <v>525</v>
      </c>
      <c r="C142" s="93">
        <v>2000</v>
      </c>
      <c r="D142" s="89" t="s">
        <v>799</v>
      </c>
      <c r="E142" s="54"/>
      <c r="F142" s="90"/>
      <c r="G142" s="62">
        <f t="shared" si="62"/>
        <v>0</v>
      </c>
      <c r="H142" s="62">
        <f t="shared" si="63"/>
        <v>0</v>
      </c>
      <c r="I142" s="62">
        <f t="shared" si="64"/>
        <v>0</v>
      </c>
      <c r="J142" s="91"/>
    </row>
    <row r="143" spans="1:10" s="57" customFormat="1" ht="15" customHeight="1" x14ac:dyDescent="0.2">
      <c r="A143" s="150">
        <v>7</v>
      </c>
      <c r="B143" s="80" t="s">
        <v>876</v>
      </c>
      <c r="C143" s="93">
        <v>800</v>
      </c>
      <c r="D143" s="89" t="s">
        <v>799</v>
      </c>
      <c r="E143" s="54"/>
      <c r="F143" s="90"/>
      <c r="G143" s="62">
        <f t="shared" ref="G143" si="68">C143*F143</f>
        <v>0</v>
      </c>
      <c r="H143" s="62">
        <f t="shared" ref="H143" si="69">G143*0.095</f>
        <v>0</v>
      </c>
      <c r="I143" s="62">
        <f t="shared" ref="I143" si="70">G143+H143</f>
        <v>0</v>
      </c>
      <c r="J143" s="91"/>
    </row>
    <row r="144" spans="1:10" s="5" customFormat="1" ht="15" customHeight="1" x14ac:dyDescent="0.2">
      <c r="A144" s="150">
        <v>8</v>
      </c>
      <c r="B144" s="80" t="s">
        <v>877</v>
      </c>
      <c r="C144" s="93">
        <v>2000</v>
      </c>
      <c r="D144" s="89" t="s">
        <v>799</v>
      </c>
      <c r="E144" s="54"/>
      <c r="F144" s="90"/>
      <c r="G144" s="62">
        <f t="shared" si="62"/>
        <v>0</v>
      </c>
      <c r="H144" s="62">
        <f t="shared" si="63"/>
        <v>0</v>
      </c>
      <c r="I144" s="62">
        <f t="shared" si="64"/>
        <v>0</v>
      </c>
      <c r="J144" s="91"/>
    </row>
    <row r="145" spans="1:10" s="64" customFormat="1" ht="15" customHeight="1" x14ac:dyDescent="0.2">
      <c r="A145" s="150">
        <v>9</v>
      </c>
      <c r="B145" s="80" t="s">
        <v>878</v>
      </c>
      <c r="C145" s="93">
        <v>800</v>
      </c>
      <c r="D145" s="89" t="s">
        <v>799</v>
      </c>
      <c r="E145" s="54"/>
      <c r="F145" s="90"/>
      <c r="G145" s="62">
        <f t="shared" ref="G145" si="71">C145*F145</f>
        <v>0</v>
      </c>
      <c r="H145" s="62">
        <f t="shared" ref="H145" si="72">G145*0.095</f>
        <v>0</v>
      </c>
      <c r="I145" s="62">
        <f t="shared" ref="I145" si="73">G145+H145</f>
        <v>0</v>
      </c>
      <c r="J145" s="91"/>
    </row>
    <row r="146" spans="1:10" s="64" customFormat="1" ht="15" customHeight="1" x14ac:dyDescent="0.2">
      <c r="A146" s="150">
        <v>10</v>
      </c>
      <c r="B146" s="80" t="s">
        <v>875</v>
      </c>
      <c r="C146" s="93">
        <v>2000</v>
      </c>
      <c r="D146" s="89" t="s">
        <v>799</v>
      </c>
      <c r="E146" s="54"/>
      <c r="F146" s="90"/>
      <c r="G146" s="62">
        <f t="shared" si="62"/>
        <v>0</v>
      </c>
      <c r="H146" s="62">
        <f t="shared" si="63"/>
        <v>0</v>
      </c>
      <c r="I146" s="62">
        <f t="shared" si="64"/>
        <v>0</v>
      </c>
      <c r="J146" s="91"/>
    </row>
    <row r="147" spans="1:10" s="57" customFormat="1" ht="20.25" customHeight="1" x14ac:dyDescent="0.2">
      <c r="A147" s="150">
        <v>11</v>
      </c>
      <c r="B147" s="80" t="s">
        <v>524</v>
      </c>
      <c r="C147" s="93">
        <v>20</v>
      </c>
      <c r="D147" s="89" t="s">
        <v>1</v>
      </c>
      <c r="E147" s="54"/>
      <c r="F147" s="90"/>
      <c r="G147" s="62">
        <f t="shared" si="62"/>
        <v>0</v>
      </c>
      <c r="H147" s="62">
        <f t="shared" si="63"/>
        <v>0</v>
      </c>
      <c r="I147" s="62">
        <f t="shared" si="64"/>
        <v>0</v>
      </c>
      <c r="J147" s="91"/>
    </row>
    <row r="148" spans="1:10" s="57" customFormat="1" ht="17.25" customHeight="1" x14ac:dyDescent="0.2">
      <c r="A148" s="150">
        <v>12</v>
      </c>
      <c r="B148" s="80" t="s">
        <v>879</v>
      </c>
      <c r="C148" s="93">
        <v>30</v>
      </c>
      <c r="D148" s="89" t="s">
        <v>1</v>
      </c>
      <c r="E148" s="54"/>
      <c r="F148" s="90"/>
      <c r="G148" s="62">
        <f t="shared" ref="G148" si="74">C148*F148</f>
        <v>0</v>
      </c>
      <c r="H148" s="62">
        <f t="shared" ref="H148" si="75">G148*0.095</f>
        <v>0</v>
      </c>
      <c r="I148" s="62">
        <f t="shared" ref="I148" si="76">G148+H148</f>
        <v>0</v>
      </c>
      <c r="J148" s="91"/>
    </row>
    <row r="149" spans="1:10" s="5" customFormat="1" ht="15" customHeight="1" x14ac:dyDescent="0.2">
      <c r="A149" s="80"/>
      <c r="B149" s="42" t="s">
        <v>739</v>
      </c>
      <c r="C149" s="74" t="s">
        <v>7</v>
      </c>
      <c r="D149" s="74" t="s">
        <v>7</v>
      </c>
      <c r="E149" s="74" t="s">
        <v>7</v>
      </c>
      <c r="F149" s="75" t="s">
        <v>7</v>
      </c>
      <c r="G149" s="103">
        <f>SUM(G137:G148)</f>
        <v>0</v>
      </c>
      <c r="H149" s="103">
        <f>SUM(H137:H148)</f>
        <v>0</v>
      </c>
      <c r="I149" s="103">
        <f>SUM(I137:I148)</f>
        <v>0</v>
      </c>
      <c r="J149" s="104">
        <f>SUM(J137:J148)</f>
        <v>0</v>
      </c>
    </row>
    <row r="150" spans="1:10" s="5" customFormat="1" ht="17.100000000000001" customHeight="1" x14ac:dyDescent="0.2">
      <c r="A150" s="92"/>
      <c r="B150" s="92"/>
      <c r="C150" s="92"/>
      <c r="D150" s="92"/>
      <c r="E150" s="92"/>
      <c r="F150" s="92"/>
      <c r="G150" s="92"/>
      <c r="H150" s="92"/>
      <c r="I150" s="92"/>
      <c r="J150" s="92"/>
    </row>
    <row r="151" spans="1:10" s="8" customFormat="1" ht="17.100000000000001" customHeight="1" x14ac:dyDescent="0.2">
      <c r="A151" s="25" t="s">
        <v>166</v>
      </c>
      <c r="B151" s="26"/>
      <c r="C151" s="23"/>
      <c r="D151" s="24"/>
      <c r="E151" s="26"/>
      <c r="F151" s="26"/>
      <c r="G151" s="26"/>
      <c r="H151" s="26"/>
      <c r="I151" s="26"/>
      <c r="J151" s="26"/>
    </row>
    <row r="152" spans="1:10" s="8" customFormat="1" ht="30" customHeight="1" x14ac:dyDescent="0.2">
      <c r="A152" s="191" t="s">
        <v>912</v>
      </c>
      <c r="B152" s="191"/>
      <c r="C152" s="191"/>
      <c r="D152" s="191"/>
      <c r="E152" s="191"/>
      <c r="F152" s="191"/>
      <c r="G152" s="191"/>
      <c r="H152" s="191"/>
      <c r="I152" s="191"/>
      <c r="J152" s="191"/>
    </row>
    <row r="153" spans="1:10" s="73" customFormat="1" ht="30" customHeight="1" x14ac:dyDescent="0.2">
      <c r="A153" s="183" t="s">
        <v>73</v>
      </c>
      <c r="B153" s="183"/>
      <c r="C153" s="183"/>
      <c r="D153" s="183"/>
      <c r="E153" s="183"/>
      <c r="F153" s="183"/>
      <c r="G153" s="183"/>
      <c r="H153" s="183"/>
      <c r="I153" s="183"/>
      <c r="J153" s="183"/>
    </row>
    <row r="154" spans="1:10" s="35" customFormat="1" ht="27" customHeight="1" x14ac:dyDescent="0.2">
      <c r="A154" s="182" t="s">
        <v>373</v>
      </c>
      <c r="B154" s="182"/>
      <c r="C154" s="182"/>
      <c r="D154" s="182"/>
      <c r="E154" s="182"/>
      <c r="F154" s="182"/>
      <c r="G154" s="182"/>
      <c r="H154" s="182"/>
      <c r="I154" s="182"/>
      <c r="J154" s="182"/>
    </row>
    <row r="155" spans="1:10" x14ac:dyDescent="0.25">
      <c r="A155" s="182" t="s">
        <v>374</v>
      </c>
      <c r="B155" s="182"/>
      <c r="C155" s="182"/>
      <c r="D155" s="182"/>
      <c r="E155" s="182"/>
      <c r="F155" s="182"/>
      <c r="G155" s="182"/>
      <c r="H155" s="182"/>
      <c r="I155" s="182"/>
      <c r="J155" s="182"/>
    </row>
    <row r="156" spans="1:10" x14ac:dyDescent="0.25">
      <c r="A156" s="177" t="s">
        <v>375</v>
      </c>
      <c r="B156" s="177"/>
      <c r="C156" s="177"/>
      <c r="D156" s="177"/>
      <c r="E156" s="177"/>
      <c r="F156" s="177"/>
      <c r="G156" s="177"/>
      <c r="H156" s="177"/>
      <c r="I156" s="177"/>
      <c r="J156" s="177"/>
    </row>
    <row r="157" spans="1:10" x14ac:dyDescent="0.25">
      <c r="A157" s="177" t="s">
        <v>376</v>
      </c>
      <c r="B157" s="177"/>
      <c r="C157" s="177"/>
      <c r="D157" s="177"/>
      <c r="E157" s="177"/>
      <c r="F157" s="177"/>
      <c r="G157" s="177"/>
      <c r="H157" s="177"/>
      <c r="I157" s="177"/>
      <c r="J157" s="177"/>
    </row>
    <row r="158" spans="1:10" x14ac:dyDescent="0.25">
      <c r="A158" s="174" t="s">
        <v>932</v>
      </c>
      <c r="B158" s="174"/>
      <c r="C158" s="174"/>
      <c r="D158" s="174"/>
      <c r="E158" s="174"/>
      <c r="F158" s="174"/>
      <c r="G158" s="174"/>
      <c r="H158" s="174"/>
      <c r="I158" s="174"/>
      <c r="J158" s="174"/>
    </row>
    <row r="159" spans="1:10" x14ac:dyDescent="0.25">
      <c r="A159" s="174" t="s">
        <v>933</v>
      </c>
      <c r="B159" s="174"/>
      <c r="C159" s="174"/>
      <c r="D159" s="174"/>
      <c r="E159" s="174"/>
      <c r="F159" s="174"/>
      <c r="G159" s="174"/>
      <c r="H159" s="174"/>
      <c r="I159" s="174"/>
      <c r="J159" s="174"/>
    </row>
    <row r="160" spans="1:10" ht="28.5" customHeight="1" x14ac:dyDescent="0.25">
      <c r="A160" s="178" t="s">
        <v>934</v>
      </c>
      <c r="B160" s="178"/>
      <c r="C160" s="178"/>
      <c r="D160" s="178"/>
      <c r="E160" s="178"/>
      <c r="F160" s="178"/>
      <c r="G160" s="178"/>
      <c r="H160" s="178"/>
      <c r="I160" s="178"/>
      <c r="J160" s="178"/>
    </row>
    <row r="161" spans="1:10" x14ac:dyDescent="0.25">
      <c r="A161" s="78" t="s">
        <v>946</v>
      </c>
      <c r="B161" s="88"/>
      <c r="C161" s="86"/>
      <c r="D161" s="78"/>
      <c r="E161" s="78"/>
      <c r="F161" s="78"/>
      <c r="G161" s="78"/>
      <c r="H161" s="78"/>
      <c r="I161" s="78"/>
      <c r="J161" s="78"/>
    </row>
  </sheetData>
  <mergeCells count="19">
    <mergeCell ref="A60:J60"/>
    <mergeCell ref="A94:J94"/>
    <mergeCell ref="A107:J107"/>
    <mergeCell ref="A7:J7"/>
    <mergeCell ref="A74:J74"/>
    <mergeCell ref="A3:J3"/>
    <mergeCell ref="A18:J18"/>
    <mergeCell ref="A23:J23"/>
    <mergeCell ref="A1:E1"/>
    <mergeCell ref="G1:J1"/>
    <mergeCell ref="A160:J160"/>
    <mergeCell ref="A157:J157"/>
    <mergeCell ref="A154:J154"/>
    <mergeCell ref="A123:J123"/>
    <mergeCell ref="A152:J152"/>
    <mergeCell ref="A155:J155"/>
    <mergeCell ref="A136:J136"/>
    <mergeCell ref="A153:J153"/>
    <mergeCell ref="A156:J156"/>
  </mergeCells>
  <dataValidations count="1">
    <dataValidation type="whole" operator="equal" allowBlank="1" showInputMessage="1" showErrorMessage="1" error="V celico vnesete vrednost &quot;1&quot; za živila, ki jih ponujate v shemi kakovosti. Če ta zahteva ni izpolnjena, NE vnašate ničesar." prompt="V celico vnesete vrednost &quot;1&quot; za živila, ki jih ponujate v shemi kakovosti." sqref="J124:J134 J8:J16 J19:J21 J137:J148 J108:J121 J95:J105 J24:J58 J61:J72">
      <formula1>1</formula1>
    </dataValidation>
  </dataValidations>
  <pageMargins left="0.43307086614173229" right="0.23622047244094491" top="0.74803149606299213" bottom="0.35433070866141736" header="0.31496062992125984" footer="0.31496062992125984"/>
  <pageSetup paperSize="9" fitToHeight="0" orientation="landscape" cellComments="asDisplayed" r:id="rId1"/>
  <rowBreaks count="1" manualBreakCount="1">
    <brk id="122" max="9"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J160"/>
  <sheetViews>
    <sheetView view="pageBreakPreview" zoomScale="120" zoomScaleNormal="120" zoomScaleSheetLayoutView="120" workbookViewId="0">
      <pane ySplit="6" topLeftCell="A46" activePane="bottomLeft" state="frozen"/>
      <selection activeCell="A83" sqref="A83:K83"/>
      <selection pane="bottomLeft" activeCell="A96" sqref="A96:J96"/>
    </sheetView>
  </sheetViews>
  <sheetFormatPr defaultColWidth="9.28515625" defaultRowHeight="15" x14ac:dyDescent="0.25"/>
  <cols>
    <col min="1" max="1" width="3.28515625" style="2" customWidth="1"/>
    <col min="2" max="2" width="25.42578125" style="2" customWidth="1"/>
    <col min="3" max="3" width="6.5703125" style="2" customWidth="1"/>
    <col min="4" max="4" width="4.5703125" style="2" customWidth="1"/>
    <col min="5" max="5" width="20.7109375" style="2" customWidth="1"/>
    <col min="6" max="9" width="11.140625" style="2" customWidth="1"/>
    <col min="10" max="10" width="11.140625" style="27" customWidth="1"/>
    <col min="11" max="16384" width="9.28515625" style="2"/>
  </cols>
  <sheetData>
    <row r="1" spans="1:10" x14ac:dyDescent="0.25">
      <c r="A1" s="179" t="s">
        <v>2</v>
      </c>
      <c r="B1" s="179"/>
      <c r="C1" s="179"/>
      <c r="D1" s="179"/>
      <c r="E1" s="179"/>
      <c r="F1" s="101"/>
      <c r="G1" s="180" t="s">
        <v>793</v>
      </c>
      <c r="H1" s="180"/>
      <c r="I1" s="180"/>
      <c r="J1" s="180"/>
    </row>
    <row r="2" spans="1:10" s="3" customFormat="1" ht="6" customHeight="1" x14ac:dyDescent="0.15">
      <c r="A2" s="143"/>
      <c r="B2" s="143"/>
      <c r="C2" s="143"/>
      <c r="D2" s="143"/>
      <c r="E2" s="143"/>
      <c r="F2" s="143"/>
      <c r="G2" s="143"/>
      <c r="H2" s="143"/>
      <c r="I2" s="143"/>
      <c r="J2" s="143"/>
    </row>
    <row r="3" spans="1:10" ht="18" customHeight="1" x14ac:dyDescent="0.25">
      <c r="A3" s="181" t="s">
        <v>839</v>
      </c>
      <c r="B3" s="181"/>
      <c r="C3" s="181"/>
      <c r="D3" s="181"/>
      <c r="E3" s="181"/>
      <c r="F3" s="181"/>
      <c r="G3" s="181"/>
      <c r="H3" s="181"/>
      <c r="I3" s="181"/>
      <c r="J3" s="181"/>
    </row>
    <row r="4" spans="1:10" s="3" customFormat="1" ht="6" customHeight="1" x14ac:dyDescent="0.15">
      <c r="A4" s="143"/>
      <c r="B4" s="143"/>
      <c r="C4" s="143"/>
      <c r="D4" s="143"/>
      <c r="E4" s="143"/>
      <c r="F4" s="143"/>
      <c r="G4" s="143"/>
      <c r="H4" s="143"/>
      <c r="I4" s="143"/>
      <c r="J4" s="143"/>
    </row>
    <row r="5" spans="1:10" s="4" customFormat="1" ht="48.75" customHeight="1" x14ac:dyDescent="0.15">
      <c r="A5" s="164" t="s">
        <v>3</v>
      </c>
      <c r="B5" s="164" t="s">
        <v>4</v>
      </c>
      <c r="C5" s="165" t="s">
        <v>5</v>
      </c>
      <c r="D5" s="165" t="s">
        <v>78</v>
      </c>
      <c r="E5" s="151" t="s">
        <v>6</v>
      </c>
      <c r="F5" s="151" t="s">
        <v>67</v>
      </c>
      <c r="G5" s="151" t="s">
        <v>68</v>
      </c>
      <c r="H5" s="151" t="s">
        <v>186</v>
      </c>
      <c r="I5" s="151" t="s">
        <v>71</v>
      </c>
      <c r="J5" s="151" t="s">
        <v>366</v>
      </c>
    </row>
    <row r="6" spans="1:10" s="13" customFormat="1" ht="14.25" customHeight="1" x14ac:dyDescent="0.25">
      <c r="A6" s="166">
        <v>1</v>
      </c>
      <c r="B6" s="166">
        <v>2</v>
      </c>
      <c r="C6" s="152">
        <v>3</v>
      </c>
      <c r="D6" s="152">
        <v>4</v>
      </c>
      <c r="E6" s="152">
        <v>5</v>
      </c>
      <c r="F6" s="152">
        <v>6</v>
      </c>
      <c r="G6" s="167" t="s">
        <v>69</v>
      </c>
      <c r="H6" s="152" t="s">
        <v>70</v>
      </c>
      <c r="I6" s="167" t="s">
        <v>72</v>
      </c>
      <c r="J6" s="152">
        <v>10</v>
      </c>
    </row>
    <row r="7" spans="1:10" s="5" customFormat="1" ht="15" customHeight="1" x14ac:dyDescent="0.2">
      <c r="A7" s="187" t="s">
        <v>140</v>
      </c>
      <c r="B7" s="187"/>
      <c r="C7" s="187"/>
      <c r="D7" s="187"/>
      <c r="E7" s="187"/>
      <c r="F7" s="187"/>
      <c r="G7" s="187"/>
      <c r="H7" s="187"/>
      <c r="I7" s="187"/>
      <c r="J7" s="187"/>
    </row>
    <row r="8" spans="1:10" s="5" customFormat="1" ht="30" customHeight="1" x14ac:dyDescent="0.2">
      <c r="A8" s="150">
        <v>1</v>
      </c>
      <c r="B8" s="142" t="s">
        <v>919</v>
      </c>
      <c r="C8" s="159">
        <v>1600</v>
      </c>
      <c r="D8" s="150" t="s">
        <v>0</v>
      </c>
      <c r="E8" s="155"/>
      <c r="F8" s="156"/>
      <c r="G8" s="149">
        <f>C8*F8</f>
        <v>0</v>
      </c>
      <c r="H8" s="149">
        <f>G8*0.095</f>
        <v>0</v>
      </c>
      <c r="I8" s="149">
        <f>G8+H8</f>
        <v>0</v>
      </c>
      <c r="J8" s="157"/>
    </row>
    <row r="9" spans="1:10" s="5" customFormat="1" ht="30" customHeight="1" x14ac:dyDescent="0.2">
      <c r="A9" s="150">
        <v>2</v>
      </c>
      <c r="B9" s="142" t="s">
        <v>920</v>
      </c>
      <c r="C9" s="159">
        <v>1200</v>
      </c>
      <c r="D9" s="150" t="s">
        <v>0</v>
      </c>
      <c r="E9" s="155"/>
      <c r="F9" s="156"/>
      <c r="G9" s="149">
        <f t="shared" ref="G9:G16" si="0">C9*F9</f>
        <v>0</v>
      </c>
      <c r="H9" s="149">
        <f t="shared" ref="H9:H16" si="1">G9*0.095</f>
        <v>0</v>
      </c>
      <c r="I9" s="149">
        <f t="shared" ref="I9:I16" si="2">G9+H9</f>
        <v>0</v>
      </c>
      <c r="J9" s="157"/>
    </row>
    <row r="10" spans="1:10" s="5" customFormat="1" ht="30" customHeight="1" x14ac:dyDescent="0.2">
      <c r="A10" s="150">
        <v>3</v>
      </c>
      <c r="B10" s="142" t="s">
        <v>400</v>
      </c>
      <c r="C10" s="159">
        <v>200</v>
      </c>
      <c r="D10" s="150" t="s">
        <v>0</v>
      </c>
      <c r="E10" s="155"/>
      <c r="F10" s="156"/>
      <c r="G10" s="149">
        <f t="shared" si="0"/>
        <v>0</v>
      </c>
      <c r="H10" s="149">
        <f t="shared" si="1"/>
        <v>0</v>
      </c>
      <c r="I10" s="149">
        <f t="shared" si="2"/>
        <v>0</v>
      </c>
      <c r="J10" s="157"/>
    </row>
    <row r="11" spans="1:10" s="5" customFormat="1" ht="36.75" customHeight="1" x14ac:dyDescent="0.2">
      <c r="A11" s="150">
        <v>4</v>
      </c>
      <c r="B11" s="142" t="s">
        <v>651</v>
      </c>
      <c r="C11" s="159">
        <v>180</v>
      </c>
      <c r="D11" s="150" t="s">
        <v>0</v>
      </c>
      <c r="E11" s="155"/>
      <c r="F11" s="156"/>
      <c r="G11" s="149">
        <f t="shared" si="0"/>
        <v>0</v>
      </c>
      <c r="H11" s="149">
        <f t="shared" si="1"/>
        <v>0</v>
      </c>
      <c r="I11" s="149">
        <f t="shared" si="2"/>
        <v>0</v>
      </c>
      <c r="J11" s="157"/>
    </row>
    <row r="12" spans="1:10" s="5" customFormat="1" ht="27" customHeight="1" x14ac:dyDescent="0.2">
      <c r="A12" s="150">
        <v>5</v>
      </c>
      <c r="B12" s="142" t="s">
        <v>652</v>
      </c>
      <c r="C12" s="159">
        <v>220</v>
      </c>
      <c r="D12" s="150" t="s">
        <v>0</v>
      </c>
      <c r="E12" s="155"/>
      <c r="F12" s="156"/>
      <c r="G12" s="149">
        <f t="shared" si="0"/>
        <v>0</v>
      </c>
      <c r="H12" s="149">
        <f t="shared" si="1"/>
        <v>0</v>
      </c>
      <c r="I12" s="149">
        <f t="shared" si="2"/>
        <v>0</v>
      </c>
      <c r="J12" s="157"/>
    </row>
    <row r="13" spans="1:10" s="5" customFormat="1" ht="30" customHeight="1" x14ac:dyDescent="0.2">
      <c r="A13" s="150">
        <v>6</v>
      </c>
      <c r="B13" s="142" t="s">
        <v>217</v>
      </c>
      <c r="C13" s="150">
        <v>20</v>
      </c>
      <c r="D13" s="150" t="s">
        <v>1</v>
      </c>
      <c r="E13" s="155"/>
      <c r="F13" s="156"/>
      <c r="G13" s="149">
        <f t="shared" si="0"/>
        <v>0</v>
      </c>
      <c r="H13" s="149">
        <f t="shared" si="1"/>
        <v>0</v>
      </c>
      <c r="I13" s="149">
        <f t="shared" si="2"/>
        <v>0</v>
      </c>
      <c r="J13" s="157"/>
    </row>
    <row r="14" spans="1:10" s="5" customFormat="1" ht="30" customHeight="1" x14ac:dyDescent="0.2">
      <c r="A14" s="150">
        <v>7</v>
      </c>
      <c r="B14" s="142" t="s">
        <v>218</v>
      </c>
      <c r="C14" s="150">
        <v>220</v>
      </c>
      <c r="D14" s="150" t="s">
        <v>1</v>
      </c>
      <c r="E14" s="155"/>
      <c r="F14" s="156"/>
      <c r="G14" s="149">
        <f>C14*F14</f>
        <v>0</v>
      </c>
      <c r="H14" s="149">
        <f t="shared" si="1"/>
        <v>0</v>
      </c>
      <c r="I14" s="149">
        <f t="shared" si="2"/>
        <v>0</v>
      </c>
      <c r="J14" s="157"/>
    </row>
    <row r="15" spans="1:10" s="5" customFormat="1" ht="32.25" customHeight="1" x14ac:dyDescent="0.2">
      <c r="A15" s="150">
        <v>8</v>
      </c>
      <c r="B15" s="142" t="s">
        <v>653</v>
      </c>
      <c r="C15" s="150">
        <v>60</v>
      </c>
      <c r="D15" s="150" t="s">
        <v>0</v>
      </c>
      <c r="E15" s="155"/>
      <c r="F15" s="156"/>
      <c r="G15" s="149">
        <f t="shared" si="0"/>
        <v>0</v>
      </c>
      <c r="H15" s="149">
        <f t="shared" si="1"/>
        <v>0</v>
      </c>
      <c r="I15" s="149">
        <f t="shared" si="2"/>
        <v>0</v>
      </c>
      <c r="J15" s="157"/>
    </row>
    <row r="16" spans="1:10" s="5" customFormat="1" ht="26.25" customHeight="1" x14ac:dyDescent="0.2">
      <c r="A16" s="150">
        <v>9</v>
      </c>
      <c r="B16" s="142" t="s">
        <v>784</v>
      </c>
      <c r="C16" s="150">
        <v>240</v>
      </c>
      <c r="D16" s="150" t="s">
        <v>0</v>
      </c>
      <c r="E16" s="155"/>
      <c r="F16" s="156"/>
      <c r="G16" s="149">
        <f t="shared" si="0"/>
        <v>0</v>
      </c>
      <c r="H16" s="149">
        <f t="shared" si="1"/>
        <v>0</v>
      </c>
      <c r="I16" s="149">
        <f t="shared" si="2"/>
        <v>0</v>
      </c>
      <c r="J16" s="157"/>
    </row>
    <row r="17" spans="1:10" s="5" customFormat="1" ht="20.100000000000001" customHeight="1" x14ac:dyDescent="0.2">
      <c r="A17" s="144"/>
      <c r="B17" s="145" t="s">
        <v>141</v>
      </c>
      <c r="C17" s="140" t="s">
        <v>7</v>
      </c>
      <c r="D17" s="140" t="s">
        <v>7</v>
      </c>
      <c r="E17" s="140" t="s">
        <v>7</v>
      </c>
      <c r="F17" s="141" t="s">
        <v>7</v>
      </c>
      <c r="G17" s="103">
        <f t="shared" ref="G17:J17" si="3">SUM(G8:G16)</f>
        <v>0</v>
      </c>
      <c r="H17" s="103">
        <f t="shared" si="3"/>
        <v>0</v>
      </c>
      <c r="I17" s="103">
        <f t="shared" si="3"/>
        <v>0</v>
      </c>
      <c r="J17" s="104">
        <f t="shared" si="3"/>
        <v>0</v>
      </c>
    </row>
    <row r="18" spans="1:10" s="5" customFormat="1" ht="15" customHeight="1" x14ac:dyDescent="0.2">
      <c r="A18" s="187" t="s">
        <v>337</v>
      </c>
      <c r="B18" s="187"/>
      <c r="C18" s="187"/>
      <c r="D18" s="187"/>
      <c r="E18" s="187"/>
      <c r="F18" s="187"/>
      <c r="G18" s="187"/>
      <c r="H18" s="187"/>
      <c r="I18" s="187"/>
      <c r="J18" s="187"/>
    </row>
    <row r="19" spans="1:10" s="5" customFormat="1" ht="20.100000000000001" customHeight="1" x14ac:dyDescent="0.2">
      <c r="A19" s="150">
        <v>1</v>
      </c>
      <c r="B19" s="144" t="s">
        <v>33</v>
      </c>
      <c r="C19" s="159">
        <v>60</v>
      </c>
      <c r="D19" s="150" t="s">
        <v>1</v>
      </c>
      <c r="E19" s="150"/>
      <c r="F19" s="156"/>
      <c r="G19" s="149">
        <v>0</v>
      </c>
      <c r="H19" s="149">
        <f>G19*0.095</f>
        <v>0</v>
      </c>
      <c r="I19" s="149">
        <f t="shared" ref="I19:I23" si="4">G19+H19</f>
        <v>0</v>
      </c>
      <c r="J19" s="157"/>
    </row>
    <row r="20" spans="1:10" s="35" customFormat="1" ht="20.100000000000001" customHeight="1" x14ac:dyDescent="0.2">
      <c r="A20" s="150">
        <v>2</v>
      </c>
      <c r="B20" s="144" t="s">
        <v>426</v>
      </c>
      <c r="C20" s="159">
        <v>300</v>
      </c>
      <c r="D20" s="150" t="s">
        <v>1</v>
      </c>
      <c r="E20" s="150"/>
      <c r="F20" s="156"/>
      <c r="G20" s="149">
        <v>0</v>
      </c>
      <c r="H20" s="149">
        <f t="shared" ref="H20:H21" si="5">G20*0.095</f>
        <v>0</v>
      </c>
      <c r="I20" s="149">
        <f t="shared" ref="I20:I21" si="6">G20+H20</f>
        <v>0</v>
      </c>
      <c r="J20" s="157"/>
    </row>
    <row r="21" spans="1:10" s="35" customFormat="1" ht="20.100000000000001" customHeight="1" x14ac:dyDescent="0.2">
      <c r="A21" s="150">
        <v>3</v>
      </c>
      <c r="B21" s="144" t="s">
        <v>427</v>
      </c>
      <c r="C21" s="159">
        <v>240</v>
      </c>
      <c r="D21" s="150" t="s">
        <v>1</v>
      </c>
      <c r="E21" s="150"/>
      <c r="F21" s="156"/>
      <c r="G21" s="149">
        <v>0</v>
      </c>
      <c r="H21" s="149">
        <f t="shared" si="5"/>
        <v>0</v>
      </c>
      <c r="I21" s="149">
        <f t="shared" si="6"/>
        <v>0</v>
      </c>
      <c r="J21" s="157"/>
    </row>
    <row r="22" spans="1:10" s="5" customFormat="1" ht="20.100000000000001" customHeight="1" x14ac:dyDescent="0.2">
      <c r="A22" s="150">
        <v>4</v>
      </c>
      <c r="B22" s="144" t="s">
        <v>921</v>
      </c>
      <c r="C22" s="159">
        <v>10</v>
      </c>
      <c r="D22" s="150" t="s">
        <v>1</v>
      </c>
      <c r="E22" s="150"/>
      <c r="F22" s="156"/>
      <c r="G22" s="149">
        <v>0</v>
      </c>
      <c r="H22" s="149">
        <f t="shared" ref="H22:H23" si="7">G22*0.095</f>
        <v>0</v>
      </c>
      <c r="I22" s="149">
        <f t="shared" si="4"/>
        <v>0</v>
      </c>
      <c r="J22" s="157"/>
    </row>
    <row r="23" spans="1:10" s="5" customFormat="1" ht="20.100000000000001" customHeight="1" x14ac:dyDescent="0.2">
      <c r="A23" s="150">
        <v>5</v>
      </c>
      <c r="B23" s="144" t="s">
        <v>425</v>
      </c>
      <c r="C23" s="159">
        <v>10</v>
      </c>
      <c r="D23" s="150" t="s">
        <v>1</v>
      </c>
      <c r="E23" s="150"/>
      <c r="F23" s="156"/>
      <c r="G23" s="149">
        <v>0</v>
      </c>
      <c r="H23" s="149">
        <f t="shared" si="7"/>
        <v>0</v>
      </c>
      <c r="I23" s="149">
        <f t="shared" si="4"/>
        <v>0</v>
      </c>
      <c r="J23" s="157"/>
    </row>
    <row r="24" spans="1:10" s="5" customFormat="1" ht="20.100000000000001" customHeight="1" x14ac:dyDescent="0.2">
      <c r="A24" s="144"/>
      <c r="B24" s="145" t="s">
        <v>142</v>
      </c>
      <c r="C24" s="140" t="s">
        <v>7</v>
      </c>
      <c r="D24" s="140" t="s">
        <v>7</v>
      </c>
      <c r="E24" s="140" t="s">
        <v>7</v>
      </c>
      <c r="F24" s="141" t="s">
        <v>7</v>
      </c>
      <c r="G24" s="103">
        <f>SUM(G19:G23)</f>
        <v>0</v>
      </c>
      <c r="H24" s="103">
        <f>SUM(H19:H23)</f>
        <v>0</v>
      </c>
      <c r="I24" s="103">
        <f>SUM(I19:I23)</f>
        <v>0</v>
      </c>
      <c r="J24" s="104">
        <f>SUM(J19:J23)</f>
        <v>0</v>
      </c>
    </row>
    <row r="25" spans="1:10" s="5" customFormat="1" ht="15" customHeight="1" x14ac:dyDescent="0.2">
      <c r="A25" s="187" t="s">
        <v>840</v>
      </c>
      <c r="B25" s="187"/>
      <c r="C25" s="187"/>
      <c r="D25" s="187"/>
      <c r="E25" s="187"/>
      <c r="F25" s="187"/>
      <c r="G25" s="187"/>
      <c r="H25" s="187"/>
      <c r="I25" s="187"/>
      <c r="J25" s="187"/>
    </row>
    <row r="26" spans="1:10" s="5" customFormat="1" ht="30" customHeight="1" x14ac:dyDescent="0.2">
      <c r="A26" s="150">
        <v>1</v>
      </c>
      <c r="B26" s="142" t="s">
        <v>338</v>
      </c>
      <c r="C26" s="159">
        <v>30</v>
      </c>
      <c r="D26" s="150" t="s">
        <v>1</v>
      </c>
      <c r="E26" s="155"/>
      <c r="F26" s="156"/>
      <c r="G26" s="149">
        <v>0</v>
      </c>
      <c r="H26" s="149">
        <f>G26*0.095</f>
        <v>0</v>
      </c>
      <c r="I26" s="149">
        <f t="shared" ref="I26:I48" si="8">G26+H26</f>
        <v>0</v>
      </c>
      <c r="J26" s="157"/>
    </row>
    <row r="27" spans="1:10" s="5" customFormat="1" ht="30" customHeight="1" x14ac:dyDescent="0.2">
      <c r="A27" s="150">
        <v>2</v>
      </c>
      <c r="B27" s="142" t="s">
        <v>440</v>
      </c>
      <c r="C27" s="159">
        <v>20</v>
      </c>
      <c r="D27" s="150" t="s">
        <v>1</v>
      </c>
      <c r="E27" s="155"/>
      <c r="F27" s="156"/>
      <c r="G27" s="149">
        <v>0</v>
      </c>
      <c r="H27" s="149">
        <f t="shared" ref="H27:H48" si="9">G27*0.095</f>
        <v>0</v>
      </c>
      <c r="I27" s="149">
        <f t="shared" si="8"/>
        <v>0</v>
      </c>
      <c r="J27" s="157"/>
    </row>
    <row r="28" spans="1:10" s="35" customFormat="1" ht="30" customHeight="1" x14ac:dyDescent="0.2">
      <c r="A28" s="150">
        <v>3</v>
      </c>
      <c r="B28" s="142" t="s">
        <v>439</v>
      </c>
      <c r="C28" s="159">
        <v>60</v>
      </c>
      <c r="D28" s="150" t="s">
        <v>1</v>
      </c>
      <c r="E28" s="155"/>
      <c r="F28" s="156"/>
      <c r="G28" s="149">
        <v>0</v>
      </c>
      <c r="H28" s="149">
        <f t="shared" ref="H28" si="10">G28*0.095</f>
        <v>0</v>
      </c>
      <c r="I28" s="149">
        <f t="shared" ref="I28" si="11">G28+H28</f>
        <v>0</v>
      </c>
      <c r="J28" s="157"/>
    </row>
    <row r="29" spans="1:10" s="35" customFormat="1" ht="24" customHeight="1" x14ac:dyDescent="0.2">
      <c r="A29" s="150">
        <v>4</v>
      </c>
      <c r="B29" s="142" t="s">
        <v>654</v>
      </c>
      <c r="C29" s="159">
        <v>30</v>
      </c>
      <c r="D29" s="150" t="s">
        <v>1</v>
      </c>
      <c r="E29" s="155"/>
      <c r="F29" s="156"/>
      <c r="G29" s="149">
        <v>0</v>
      </c>
      <c r="H29" s="149">
        <f t="shared" ref="H29" si="12">G29*0.095</f>
        <v>0</v>
      </c>
      <c r="I29" s="149">
        <f t="shared" ref="I29" si="13">G29+H29</f>
        <v>0</v>
      </c>
      <c r="J29" s="157"/>
    </row>
    <row r="30" spans="1:10" s="5" customFormat="1" ht="30" customHeight="1" x14ac:dyDescent="0.2">
      <c r="A30" s="150">
        <v>5</v>
      </c>
      <c r="B30" s="142" t="s">
        <v>438</v>
      </c>
      <c r="C30" s="159">
        <v>5</v>
      </c>
      <c r="D30" s="150" t="s">
        <v>1</v>
      </c>
      <c r="E30" s="155"/>
      <c r="F30" s="156"/>
      <c r="G30" s="149">
        <v>0</v>
      </c>
      <c r="H30" s="149">
        <f t="shared" si="9"/>
        <v>0</v>
      </c>
      <c r="I30" s="149">
        <f t="shared" si="8"/>
        <v>0</v>
      </c>
      <c r="J30" s="157"/>
    </row>
    <row r="31" spans="1:10" s="5" customFormat="1" ht="27" customHeight="1" x14ac:dyDescent="0.2">
      <c r="A31" s="150">
        <v>6</v>
      </c>
      <c r="B31" s="142" t="s">
        <v>441</v>
      </c>
      <c r="C31" s="159">
        <v>5</v>
      </c>
      <c r="D31" s="150" t="s">
        <v>1</v>
      </c>
      <c r="E31" s="155"/>
      <c r="F31" s="156"/>
      <c r="G31" s="149">
        <v>0</v>
      </c>
      <c r="H31" s="149">
        <f t="shared" si="9"/>
        <v>0</v>
      </c>
      <c r="I31" s="149">
        <f t="shared" si="8"/>
        <v>0</v>
      </c>
      <c r="J31" s="157"/>
    </row>
    <row r="32" spans="1:10" s="35" customFormat="1" ht="20.100000000000001" customHeight="1" x14ac:dyDescent="0.2">
      <c r="A32" s="150">
        <v>7</v>
      </c>
      <c r="B32" s="142" t="s">
        <v>655</v>
      </c>
      <c r="C32" s="159">
        <v>5</v>
      </c>
      <c r="D32" s="150" t="s">
        <v>1</v>
      </c>
      <c r="E32" s="155"/>
      <c r="F32" s="156"/>
      <c r="G32" s="149">
        <v>0</v>
      </c>
      <c r="H32" s="149">
        <f t="shared" ref="H32" si="14">G32*0.095</f>
        <v>0</v>
      </c>
      <c r="I32" s="149">
        <f t="shared" ref="I32" si="15">G32+H32</f>
        <v>0</v>
      </c>
      <c r="J32" s="157"/>
    </row>
    <row r="33" spans="1:10" s="5" customFormat="1" ht="30" customHeight="1" x14ac:dyDescent="0.2">
      <c r="A33" s="150">
        <v>8</v>
      </c>
      <c r="B33" s="142" t="s">
        <v>442</v>
      </c>
      <c r="C33" s="159">
        <v>3</v>
      </c>
      <c r="D33" s="150" t="s">
        <v>1</v>
      </c>
      <c r="E33" s="155"/>
      <c r="F33" s="156"/>
      <c r="G33" s="149">
        <v>0</v>
      </c>
      <c r="H33" s="149">
        <f t="shared" si="9"/>
        <v>0</v>
      </c>
      <c r="I33" s="149">
        <f t="shared" si="8"/>
        <v>0</v>
      </c>
      <c r="J33" s="157"/>
    </row>
    <row r="34" spans="1:10" s="5" customFormat="1" ht="30" customHeight="1" x14ac:dyDescent="0.2">
      <c r="A34" s="150">
        <v>9</v>
      </c>
      <c r="B34" s="142" t="s">
        <v>443</v>
      </c>
      <c r="C34" s="159">
        <v>5</v>
      </c>
      <c r="D34" s="150" t="s">
        <v>1</v>
      </c>
      <c r="E34" s="155"/>
      <c r="F34" s="156"/>
      <c r="G34" s="149">
        <v>0</v>
      </c>
      <c r="H34" s="149">
        <f t="shared" si="9"/>
        <v>0</v>
      </c>
      <c r="I34" s="149">
        <f t="shared" si="8"/>
        <v>0</v>
      </c>
      <c r="J34" s="157"/>
    </row>
    <row r="35" spans="1:10" s="35" customFormat="1" ht="30" customHeight="1" x14ac:dyDescent="0.2">
      <c r="A35" s="150">
        <v>10</v>
      </c>
      <c r="B35" s="142" t="s">
        <v>656</v>
      </c>
      <c r="C35" s="159">
        <v>80</v>
      </c>
      <c r="D35" s="150" t="s">
        <v>1</v>
      </c>
      <c r="E35" s="155"/>
      <c r="F35" s="156"/>
      <c r="G35" s="149">
        <v>0</v>
      </c>
      <c r="H35" s="149">
        <f t="shared" ref="H35" si="16">G35*0.095</f>
        <v>0</v>
      </c>
      <c r="I35" s="149">
        <f t="shared" ref="I35" si="17">G35+H35</f>
        <v>0</v>
      </c>
      <c r="J35" s="157"/>
    </row>
    <row r="36" spans="1:10" s="5" customFormat="1" ht="30" customHeight="1" x14ac:dyDescent="0.2">
      <c r="A36" s="150">
        <v>11</v>
      </c>
      <c r="B36" s="142" t="s">
        <v>436</v>
      </c>
      <c r="C36" s="159">
        <v>5</v>
      </c>
      <c r="D36" s="150" t="s">
        <v>1</v>
      </c>
      <c r="E36" s="155"/>
      <c r="F36" s="156"/>
      <c r="G36" s="149">
        <v>0</v>
      </c>
      <c r="H36" s="149">
        <f t="shared" si="9"/>
        <v>0</v>
      </c>
      <c r="I36" s="149">
        <f t="shared" si="8"/>
        <v>0</v>
      </c>
      <c r="J36" s="157"/>
    </row>
    <row r="37" spans="1:10" s="35" customFormat="1" ht="30" customHeight="1" x14ac:dyDescent="0.2">
      <c r="A37" s="150">
        <v>12</v>
      </c>
      <c r="B37" s="142" t="s">
        <v>437</v>
      </c>
      <c r="C37" s="159">
        <v>3</v>
      </c>
      <c r="D37" s="150" t="s">
        <v>1</v>
      </c>
      <c r="E37" s="155"/>
      <c r="F37" s="156"/>
      <c r="G37" s="149">
        <v>0</v>
      </c>
      <c r="H37" s="149">
        <f t="shared" ref="H37" si="18">G37*0.095</f>
        <v>0</v>
      </c>
      <c r="I37" s="149">
        <f t="shared" ref="I37" si="19">G37+H37</f>
        <v>0</v>
      </c>
      <c r="J37" s="157"/>
    </row>
    <row r="38" spans="1:10" s="5" customFormat="1" ht="30" customHeight="1" x14ac:dyDescent="0.2">
      <c r="A38" s="150">
        <v>13</v>
      </c>
      <c r="B38" s="142" t="s">
        <v>339</v>
      </c>
      <c r="C38" s="159">
        <v>13</v>
      </c>
      <c r="D38" s="150" t="s">
        <v>1</v>
      </c>
      <c r="E38" s="155"/>
      <c r="F38" s="156"/>
      <c r="G38" s="149">
        <v>0</v>
      </c>
      <c r="H38" s="149">
        <f t="shared" si="9"/>
        <v>0</v>
      </c>
      <c r="I38" s="149">
        <f t="shared" si="8"/>
        <v>0</v>
      </c>
      <c r="J38" s="157"/>
    </row>
    <row r="39" spans="1:10" s="5" customFormat="1" ht="30" customHeight="1" x14ac:dyDescent="0.2">
      <c r="A39" s="150">
        <v>14</v>
      </c>
      <c r="B39" s="142" t="s">
        <v>444</v>
      </c>
      <c r="C39" s="159">
        <v>30</v>
      </c>
      <c r="D39" s="150" t="s">
        <v>1</v>
      </c>
      <c r="E39" s="155"/>
      <c r="F39" s="156"/>
      <c r="G39" s="149">
        <v>0</v>
      </c>
      <c r="H39" s="149">
        <f t="shared" si="9"/>
        <v>0</v>
      </c>
      <c r="I39" s="149">
        <f t="shared" si="8"/>
        <v>0</v>
      </c>
      <c r="J39" s="157"/>
    </row>
    <row r="40" spans="1:10" s="5" customFormat="1" ht="30" customHeight="1" x14ac:dyDescent="0.2">
      <c r="A40" s="150">
        <v>15</v>
      </c>
      <c r="B40" s="142" t="s">
        <v>445</v>
      </c>
      <c r="C40" s="159">
        <v>10</v>
      </c>
      <c r="D40" s="150" t="s">
        <v>1</v>
      </c>
      <c r="E40" s="155"/>
      <c r="F40" s="156"/>
      <c r="G40" s="149">
        <v>0</v>
      </c>
      <c r="H40" s="149">
        <f t="shared" si="9"/>
        <v>0</v>
      </c>
      <c r="I40" s="149">
        <f t="shared" si="8"/>
        <v>0</v>
      </c>
      <c r="J40" s="157"/>
    </row>
    <row r="41" spans="1:10" s="5" customFormat="1" ht="30" customHeight="1" x14ac:dyDescent="0.2">
      <c r="A41" s="150">
        <v>16</v>
      </c>
      <c r="B41" s="142" t="s">
        <v>446</v>
      </c>
      <c r="C41" s="159">
        <v>20</v>
      </c>
      <c r="D41" s="150" t="s">
        <v>1</v>
      </c>
      <c r="E41" s="155"/>
      <c r="F41" s="156"/>
      <c r="G41" s="149">
        <v>0</v>
      </c>
      <c r="H41" s="149">
        <f t="shared" si="9"/>
        <v>0</v>
      </c>
      <c r="I41" s="149">
        <f t="shared" si="8"/>
        <v>0</v>
      </c>
      <c r="J41" s="157"/>
    </row>
    <row r="42" spans="1:10" s="35" customFormat="1" ht="39" customHeight="1" x14ac:dyDescent="0.2">
      <c r="A42" s="150">
        <v>17</v>
      </c>
      <c r="B42" s="142" t="s">
        <v>447</v>
      </c>
      <c r="C42" s="159">
        <v>20</v>
      </c>
      <c r="D42" s="150" t="s">
        <v>1</v>
      </c>
      <c r="E42" s="155"/>
      <c r="F42" s="156"/>
      <c r="G42" s="149">
        <v>0</v>
      </c>
      <c r="H42" s="149">
        <f t="shared" ref="H42" si="20">G42*0.095</f>
        <v>0</v>
      </c>
      <c r="I42" s="149">
        <f t="shared" ref="I42" si="21">G42+H42</f>
        <v>0</v>
      </c>
      <c r="J42" s="157"/>
    </row>
    <row r="43" spans="1:10" s="57" customFormat="1" ht="39" customHeight="1" x14ac:dyDescent="0.2">
      <c r="A43" s="150">
        <v>18</v>
      </c>
      <c r="B43" s="142" t="s">
        <v>658</v>
      </c>
      <c r="C43" s="159">
        <v>10</v>
      </c>
      <c r="D43" s="150" t="s">
        <v>1</v>
      </c>
      <c r="E43" s="155"/>
      <c r="F43" s="156"/>
      <c r="G43" s="149">
        <v>0</v>
      </c>
      <c r="H43" s="149">
        <f t="shared" ref="H43" si="22">G43*0.095</f>
        <v>0</v>
      </c>
      <c r="I43" s="149">
        <f t="shared" ref="I43" si="23">G43+H43</f>
        <v>0</v>
      </c>
      <c r="J43" s="157"/>
    </row>
    <row r="44" spans="1:10" s="5" customFormat="1" ht="30" customHeight="1" x14ac:dyDescent="0.2">
      <c r="A44" s="150">
        <v>19</v>
      </c>
      <c r="B44" s="142" t="s">
        <v>448</v>
      </c>
      <c r="C44" s="159">
        <v>10</v>
      </c>
      <c r="D44" s="150" t="s">
        <v>1</v>
      </c>
      <c r="E44" s="155"/>
      <c r="F44" s="156"/>
      <c r="G44" s="149">
        <v>0</v>
      </c>
      <c r="H44" s="149">
        <f t="shared" si="9"/>
        <v>0</v>
      </c>
      <c r="I44" s="149">
        <f t="shared" si="8"/>
        <v>0</v>
      </c>
      <c r="J44" s="157"/>
    </row>
    <row r="45" spans="1:10" s="35" customFormat="1" ht="30" customHeight="1" x14ac:dyDescent="0.2">
      <c r="A45" s="150">
        <v>20</v>
      </c>
      <c r="B45" s="142" t="s">
        <v>657</v>
      </c>
      <c r="C45" s="159">
        <v>10</v>
      </c>
      <c r="D45" s="150" t="s">
        <v>1</v>
      </c>
      <c r="E45" s="155"/>
      <c r="F45" s="156"/>
      <c r="G45" s="149">
        <v>0</v>
      </c>
      <c r="H45" s="149">
        <f t="shared" ref="H45" si="24">G45*0.095</f>
        <v>0</v>
      </c>
      <c r="I45" s="149">
        <f t="shared" ref="I45" si="25">G45+H45</f>
        <v>0</v>
      </c>
      <c r="J45" s="157"/>
    </row>
    <row r="46" spans="1:10" s="35" customFormat="1" ht="38.25" customHeight="1" x14ac:dyDescent="0.2">
      <c r="A46" s="150">
        <v>21</v>
      </c>
      <c r="B46" s="142" t="s">
        <v>659</v>
      </c>
      <c r="C46" s="159">
        <v>10</v>
      </c>
      <c r="D46" s="150" t="s">
        <v>1</v>
      </c>
      <c r="E46" s="155"/>
      <c r="F46" s="156"/>
      <c r="G46" s="149">
        <v>0</v>
      </c>
      <c r="H46" s="149">
        <f t="shared" ref="H46" si="26">G46*0.095</f>
        <v>0</v>
      </c>
      <c r="I46" s="149">
        <f t="shared" ref="I46" si="27">G46+H46</f>
        <v>0</v>
      </c>
      <c r="J46" s="157"/>
    </row>
    <row r="47" spans="1:10" s="5" customFormat="1" ht="30" customHeight="1" x14ac:dyDescent="0.2">
      <c r="A47" s="150">
        <v>22</v>
      </c>
      <c r="B47" s="142" t="s">
        <v>449</v>
      </c>
      <c r="C47" s="159">
        <v>40</v>
      </c>
      <c r="D47" s="150" t="s">
        <v>1</v>
      </c>
      <c r="E47" s="155"/>
      <c r="F47" s="156"/>
      <c r="G47" s="149">
        <v>0</v>
      </c>
      <c r="H47" s="149">
        <f t="shared" si="9"/>
        <v>0</v>
      </c>
      <c r="I47" s="149">
        <f t="shared" si="8"/>
        <v>0</v>
      </c>
      <c r="J47" s="157"/>
    </row>
    <row r="48" spans="1:10" s="64" customFormat="1" ht="30" customHeight="1" x14ac:dyDescent="0.2">
      <c r="A48" s="150">
        <v>23</v>
      </c>
      <c r="B48" s="142" t="s">
        <v>785</v>
      </c>
      <c r="C48" s="159">
        <v>5</v>
      </c>
      <c r="D48" s="150" t="s">
        <v>1</v>
      </c>
      <c r="E48" s="155"/>
      <c r="F48" s="156"/>
      <c r="G48" s="149">
        <v>0</v>
      </c>
      <c r="H48" s="149">
        <f t="shared" si="9"/>
        <v>0</v>
      </c>
      <c r="I48" s="149">
        <f t="shared" si="8"/>
        <v>0</v>
      </c>
      <c r="J48" s="157"/>
    </row>
    <row r="49" spans="1:10" s="5" customFormat="1" ht="20.100000000000001" customHeight="1" x14ac:dyDescent="0.2">
      <c r="A49" s="144"/>
      <c r="B49" s="145" t="s">
        <v>143</v>
      </c>
      <c r="C49" s="140" t="s">
        <v>7</v>
      </c>
      <c r="D49" s="140" t="s">
        <v>7</v>
      </c>
      <c r="E49" s="140" t="s">
        <v>7</v>
      </c>
      <c r="F49" s="141" t="s">
        <v>7</v>
      </c>
      <c r="G49" s="103">
        <f>SUM(G26:G48)</f>
        <v>0</v>
      </c>
      <c r="H49" s="103">
        <f>SUM(H26:H48)</f>
        <v>0</v>
      </c>
      <c r="I49" s="103">
        <f>SUM(I26:I48)</f>
        <v>0</v>
      </c>
      <c r="J49" s="104">
        <f>SUM(J26:J48)</f>
        <v>0</v>
      </c>
    </row>
    <row r="50" spans="1:10" s="5" customFormat="1" ht="15" customHeight="1" x14ac:dyDescent="0.2">
      <c r="A50" s="187" t="s">
        <v>341</v>
      </c>
      <c r="B50" s="187"/>
      <c r="C50" s="187"/>
      <c r="D50" s="187"/>
      <c r="E50" s="187"/>
      <c r="F50" s="187"/>
      <c r="G50" s="187"/>
      <c r="H50" s="187"/>
      <c r="I50" s="187"/>
      <c r="J50" s="187"/>
    </row>
    <row r="51" spans="1:10" s="5" customFormat="1" ht="30" customHeight="1" x14ac:dyDescent="0.2">
      <c r="A51" s="150">
        <v>1</v>
      </c>
      <c r="B51" s="142" t="s">
        <v>452</v>
      </c>
      <c r="C51" s="150">
        <v>60</v>
      </c>
      <c r="D51" s="150" t="s">
        <v>1</v>
      </c>
      <c r="E51" s="155"/>
      <c r="F51" s="156"/>
      <c r="G51" s="149">
        <v>0</v>
      </c>
      <c r="H51" s="138">
        <f>G51*0.095</f>
        <v>0</v>
      </c>
      <c r="I51" s="149">
        <f t="shared" ref="I51:I66" si="28">G51+H51</f>
        <v>0</v>
      </c>
      <c r="J51" s="157"/>
    </row>
    <row r="52" spans="1:10" s="5" customFormat="1" ht="30" customHeight="1" x14ac:dyDescent="0.2">
      <c r="A52" s="150">
        <v>2</v>
      </c>
      <c r="B52" s="142" t="s">
        <v>451</v>
      </c>
      <c r="C52" s="150">
        <v>60</v>
      </c>
      <c r="D52" s="150" t="s">
        <v>1</v>
      </c>
      <c r="E52" s="155"/>
      <c r="F52" s="156"/>
      <c r="G52" s="149">
        <v>0</v>
      </c>
      <c r="H52" s="138">
        <f t="shared" ref="H52:H66" si="29">G52*0.095</f>
        <v>0</v>
      </c>
      <c r="I52" s="149">
        <f t="shared" si="28"/>
        <v>0</v>
      </c>
      <c r="J52" s="157"/>
    </row>
    <row r="53" spans="1:10" s="5" customFormat="1" ht="30" customHeight="1" x14ac:dyDescent="0.2">
      <c r="A53" s="150">
        <v>3</v>
      </c>
      <c r="B53" s="142" t="s">
        <v>453</v>
      </c>
      <c r="C53" s="150">
        <v>60</v>
      </c>
      <c r="D53" s="150" t="s">
        <v>1</v>
      </c>
      <c r="E53" s="155"/>
      <c r="F53" s="156"/>
      <c r="G53" s="149">
        <v>0</v>
      </c>
      <c r="H53" s="138">
        <f t="shared" si="29"/>
        <v>0</v>
      </c>
      <c r="I53" s="149">
        <f t="shared" si="28"/>
        <v>0</v>
      </c>
      <c r="J53" s="157"/>
    </row>
    <row r="54" spans="1:10" s="5" customFormat="1" ht="30" customHeight="1" x14ac:dyDescent="0.2">
      <c r="A54" s="150">
        <v>4</v>
      </c>
      <c r="B54" s="142" t="s">
        <v>450</v>
      </c>
      <c r="C54" s="150">
        <v>30</v>
      </c>
      <c r="D54" s="150" t="s">
        <v>1</v>
      </c>
      <c r="E54" s="155"/>
      <c r="F54" s="156"/>
      <c r="G54" s="149">
        <v>0</v>
      </c>
      <c r="H54" s="138">
        <f t="shared" si="29"/>
        <v>0</v>
      </c>
      <c r="I54" s="149">
        <f t="shared" si="28"/>
        <v>0</v>
      </c>
      <c r="J54" s="157"/>
    </row>
    <row r="55" spans="1:10" s="5" customFormat="1" ht="30" customHeight="1" x14ac:dyDescent="0.2">
      <c r="A55" s="150">
        <v>5</v>
      </c>
      <c r="B55" s="142" t="s">
        <v>660</v>
      </c>
      <c r="C55" s="150">
        <v>20</v>
      </c>
      <c r="D55" s="150" t="s">
        <v>1</v>
      </c>
      <c r="E55" s="155"/>
      <c r="F55" s="156"/>
      <c r="G55" s="149">
        <v>0</v>
      </c>
      <c r="H55" s="138">
        <f t="shared" si="29"/>
        <v>0</v>
      </c>
      <c r="I55" s="149">
        <f t="shared" si="28"/>
        <v>0</v>
      </c>
      <c r="J55" s="157"/>
    </row>
    <row r="56" spans="1:10" s="5" customFormat="1" ht="30" customHeight="1" x14ac:dyDescent="0.2">
      <c r="A56" s="150">
        <v>6</v>
      </c>
      <c r="B56" s="142" t="s">
        <v>454</v>
      </c>
      <c r="C56" s="150">
        <v>60</v>
      </c>
      <c r="D56" s="150" t="s">
        <v>1</v>
      </c>
      <c r="E56" s="155"/>
      <c r="F56" s="156"/>
      <c r="G56" s="149">
        <v>0</v>
      </c>
      <c r="H56" s="138">
        <f t="shared" si="29"/>
        <v>0</v>
      </c>
      <c r="I56" s="149">
        <f t="shared" si="28"/>
        <v>0</v>
      </c>
      <c r="J56" s="157"/>
    </row>
    <row r="57" spans="1:10" s="5" customFormat="1" ht="30" customHeight="1" x14ac:dyDescent="0.2">
      <c r="A57" s="150">
        <v>7</v>
      </c>
      <c r="B57" s="142" t="s">
        <v>661</v>
      </c>
      <c r="C57" s="150">
        <v>30</v>
      </c>
      <c r="D57" s="150" t="s">
        <v>1</v>
      </c>
      <c r="E57" s="155"/>
      <c r="F57" s="156"/>
      <c r="G57" s="149">
        <v>0</v>
      </c>
      <c r="H57" s="138">
        <f t="shared" si="29"/>
        <v>0</v>
      </c>
      <c r="I57" s="149">
        <f t="shared" si="28"/>
        <v>0</v>
      </c>
      <c r="J57" s="157"/>
    </row>
    <row r="58" spans="1:10" s="5" customFormat="1" ht="30" customHeight="1" x14ac:dyDescent="0.2">
      <c r="A58" s="150">
        <v>8</v>
      </c>
      <c r="B58" s="142" t="s">
        <v>455</v>
      </c>
      <c r="C58" s="150">
        <v>30</v>
      </c>
      <c r="D58" s="150" t="s">
        <v>1</v>
      </c>
      <c r="E58" s="155"/>
      <c r="F58" s="156"/>
      <c r="G58" s="149">
        <v>0</v>
      </c>
      <c r="H58" s="138">
        <f t="shared" si="29"/>
        <v>0</v>
      </c>
      <c r="I58" s="149">
        <f t="shared" si="28"/>
        <v>0</v>
      </c>
      <c r="J58" s="157"/>
    </row>
    <row r="59" spans="1:10" s="5" customFormat="1" ht="30" customHeight="1" x14ac:dyDescent="0.2">
      <c r="A59" s="150">
        <v>9</v>
      </c>
      <c r="B59" s="142" t="s">
        <v>456</v>
      </c>
      <c r="C59" s="150">
        <v>30</v>
      </c>
      <c r="D59" s="150" t="s">
        <v>1</v>
      </c>
      <c r="E59" s="155"/>
      <c r="F59" s="156"/>
      <c r="G59" s="149">
        <v>0</v>
      </c>
      <c r="H59" s="138">
        <f t="shared" si="29"/>
        <v>0</v>
      </c>
      <c r="I59" s="149">
        <f t="shared" si="28"/>
        <v>0</v>
      </c>
      <c r="J59" s="157"/>
    </row>
    <row r="60" spans="1:10" s="5" customFormat="1" ht="30" customHeight="1" x14ac:dyDescent="0.2">
      <c r="A60" s="150">
        <v>10</v>
      </c>
      <c r="B60" s="142" t="s">
        <v>457</v>
      </c>
      <c r="C60" s="150">
        <v>20</v>
      </c>
      <c r="D60" s="150" t="s">
        <v>1</v>
      </c>
      <c r="E60" s="155"/>
      <c r="F60" s="156"/>
      <c r="G60" s="149">
        <v>0</v>
      </c>
      <c r="H60" s="138">
        <f t="shared" si="29"/>
        <v>0</v>
      </c>
      <c r="I60" s="149">
        <f t="shared" si="28"/>
        <v>0</v>
      </c>
      <c r="J60" s="157"/>
    </row>
    <row r="61" spans="1:10" s="5" customFormat="1" ht="30" customHeight="1" x14ac:dyDescent="0.2">
      <c r="A61" s="150">
        <v>11</v>
      </c>
      <c r="B61" s="142" t="s">
        <v>458</v>
      </c>
      <c r="C61" s="150">
        <v>30</v>
      </c>
      <c r="D61" s="150" t="s">
        <v>1</v>
      </c>
      <c r="E61" s="155"/>
      <c r="F61" s="156"/>
      <c r="G61" s="149">
        <v>0</v>
      </c>
      <c r="H61" s="138">
        <f t="shared" si="29"/>
        <v>0</v>
      </c>
      <c r="I61" s="149">
        <f t="shared" si="28"/>
        <v>0</v>
      </c>
      <c r="J61" s="157"/>
    </row>
    <row r="62" spans="1:10" s="35" customFormat="1" ht="30" customHeight="1" x14ac:dyDescent="0.2">
      <c r="A62" s="150">
        <v>12</v>
      </c>
      <c r="B62" s="142" t="s">
        <v>461</v>
      </c>
      <c r="C62" s="150">
        <v>30</v>
      </c>
      <c r="D62" s="150" t="s">
        <v>1</v>
      </c>
      <c r="E62" s="155"/>
      <c r="F62" s="156"/>
      <c r="G62" s="149">
        <v>0</v>
      </c>
      <c r="H62" s="138">
        <f t="shared" si="29"/>
        <v>0</v>
      </c>
      <c r="I62" s="149">
        <f t="shared" si="28"/>
        <v>0</v>
      </c>
      <c r="J62" s="157"/>
    </row>
    <row r="63" spans="1:10" s="35" customFormat="1" ht="30" customHeight="1" x14ac:dyDescent="0.2">
      <c r="A63" s="150">
        <v>13</v>
      </c>
      <c r="B63" s="142" t="s">
        <v>460</v>
      </c>
      <c r="C63" s="150">
        <v>20</v>
      </c>
      <c r="D63" s="150" t="s">
        <v>1</v>
      </c>
      <c r="E63" s="155"/>
      <c r="F63" s="156"/>
      <c r="G63" s="149">
        <v>0</v>
      </c>
      <c r="H63" s="138">
        <f t="shared" ref="H63" si="30">G63*0.095</f>
        <v>0</v>
      </c>
      <c r="I63" s="149">
        <f t="shared" ref="I63" si="31">G63+H63</f>
        <v>0</v>
      </c>
      <c r="J63" s="157"/>
    </row>
    <row r="64" spans="1:10" s="35" customFormat="1" ht="30" customHeight="1" x14ac:dyDescent="0.2">
      <c r="A64" s="150">
        <v>14</v>
      </c>
      <c r="B64" s="142" t="s">
        <v>462</v>
      </c>
      <c r="C64" s="150">
        <v>10</v>
      </c>
      <c r="D64" s="150" t="s">
        <v>1</v>
      </c>
      <c r="E64" s="155"/>
      <c r="F64" s="156"/>
      <c r="G64" s="149">
        <v>0</v>
      </c>
      <c r="H64" s="138">
        <f t="shared" ref="H64" si="32">G64*0.095</f>
        <v>0</v>
      </c>
      <c r="I64" s="149">
        <f t="shared" ref="I64" si="33">G64+H64</f>
        <v>0</v>
      </c>
      <c r="J64" s="157"/>
    </row>
    <row r="65" spans="1:10" s="5" customFormat="1" ht="30" customHeight="1" x14ac:dyDescent="0.2">
      <c r="A65" s="150">
        <v>15</v>
      </c>
      <c r="B65" s="142" t="s">
        <v>459</v>
      </c>
      <c r="C65" s="150">
        <v>20</v>
      </c>
      <c r="D65" s="150" t="s">
        <v>1</v>
      </c>
      <c r="E65" s="155"/>
      <c r="F65" s="156"/>
      <c r="G65" s="149">
        <v>0</v>
      </c>
      <c r="H65" s="138">
        <f t="shared" si="29"/>
        <v>0</v>
      </c>
      <c r="I65" s="149">
        <f t="shared" si="28"/>
        <v>0</v>
      </c>
      <c r="J65" s="157"/>
    </row>
    <row r="66" spans="1:10" s="28" customFormat="1" ht="30" customHeight="1" x14ac:dyDescent="0.2">
      <c r="A66" s="150">
        <v>16</v>
      </c>
      <c r="B66" s="142" t="s">
        <v>340</v>
      </c>
      <c r="C66" s="150">
        <v>5</v>
      </c>
      <c r="D66" s="150" t="s">
        <v>1</v>
      </c>
      <c r="E66" s="155"/>
      <c r="F66" s="156"/>
      <c r="G66" s="149">
        <v>0</v>
      </c>
      <c r="H66" s="138">
        <f t="shared" si="29"/>
        <v>0</v>
      </c>
      <c r="I66" s="149">
        <f t="shared" si="28"/>
        <v>0</v>
      </c>
      <c r="J66" s="157"/>
    </row>
    <row r="67" spans="1:10" s="5" customFormat="1" ht="20.100000000000001" customHeight="1" x14ac:dyDescent="0.2">
      <c r="A67" s="144"/>
      <c r="B67" s="145" t="s">
        <v>144</v>
      </c>
      <c r="C67" s="140" t="s">
        <v>7</v>
      </c>
      <c r="D67" s="140" t="s">
        <v>7</v>
      </c>
      <c r="E67" s="140" t="s">
        <v>7</v>
      </c>
      <c r="F67" s="141" t="s">
        <v>7</v>
      </c>
      <c r="G67" s="103">
        <f t="shared" ref="G67:J67" si="34">SUM(G51:G66)</f>
        <v>0</v>
      </c>
      <c r="H67" s="103">
        <f t="shared" si="34"/>
        <v>0</v>
      </c>
      <c r="I67" s="103">
        <f t="shared" si="34"/>
        <v>0</v>
      </c>
      <c r="J67" s="104">
        <f t="shared" si="34"/>
        <v>0</v>
      </c>
    </row>
    <row r="68" spans="1:10" s="35" customFormat="1" ht="15" customHeight="1" x14ac:dyDescent="0.2">
      <c r="A68" s="187" t="s">
        <v>928</v>
      </c>
      <c r="B68" s="187"/>
      <c r="C68" s="187"/>
      <c r="D68" s="187"/>
      <c r="E68" s="187"/>
      <c r="F68" s="187"/>
      <c r="G68" s="187"/>
      <c r="H68" s="187"/>
      <c r="I68" s="187"/>
      <c r="J68" s="187"/>
    </row>
    <row r="69" spans="1:10" s="35" customFormat="1" ht="27" customHeight="1" x14ac:dyDescent="0.2">
      <c r="A69" s="150">
        <v>1</v>
      </c>
      <c r="B69" s="142" t="s">
        <v>662</v>
      </c>
      <c r="C69" s="150">
        <v>5</v>
      </c>
      <c r="D69" s="150" t="s">
        <v>1</v>
      </c>
      <c r="E69" s="155"/>
      <c r="F69" s="156"/>
      <c r="G69" s="149">
        <v>0</v>
      </c>
      <c r="H69" s="138">
        <f t="shared" ref="H69" si="35">G69*0.095</f>
        <v>0</v>
      </c>
      <c r="I69" s="149">
        <f t="shared" ref="I69" si="36">G69+H69</f>
        <v>0</v>
      </c>
      <c r="J69" s="157"/>
    </row>
    <row r="70" spans="1:10" s="35" customFormat="1" ht="20.100000000000001" customHeight="1" x14ac:dyDescent="0.2">
      <c r="A70" s="150">
        <v>2</v>
      </c>
      <c r="B70" s="142" t="s">
        <v>222</v>
      </c>
      <c r="C70" s="150">
        <v>2</v>
      </c>
      <c r="D70" s="150" t="s">
        <v>1</v>
      </c>
      <c r="E70" s="155"/>
      <c r="F70" s="156"/>
      <c r="G70" s="149">
        <v>0</v>
      </c>
      <c r="H70" s="138">
        <f t="shared" ref="H70:H94" si="37">G70*0.095</f>
        <v>0</v>
      </c>
      <c r="I70" s="149">
        <f t="shared" ref="I70:I94" si="38">G70+H70</f>
        <v>0</v>
      </c>
      <c r="J70" s="157"/>
    </row>
    <row r="71" spans="1:10" s="35" customFormat="1" ht="20.100000000000001" customHeight="1" x14ac:dyDescent="0.2">
      <c r="A71" s="150">
        <v>3</v>
      </c>
      <c r="B71" s="142" t="s">
        <v>349</v>
      </c>
      <c r="C71" s="150">
        <v>6</v>
      </c>
      <c r="D71" s="150" t="s">
        <v>1</v>
      </c>
      <c r="E71" s="155"/>
      <c r="F71" s="156"/>
      <c r="G71" s="149">
        <v>0</v>
      </c>
      <c r="H71" s="138">
        <f t="shared" si="37"/>
        <v>0</v>
      </c>
      <c r="I71" s="149">
        <f t="shared" si="38"/>
        <v>0</v>
      </c>
      <c r="J71" s="157"/>
    </row>
    <row r="72" spans="1:10" s="35" customFormat="1" ht="18.75" customHeight="1" x14ac:dyDescent="0.2">
      <c r="A72" s="150">
        <v>4</v>
      </c>
      <c r="B72" s="142" t="s">
        <v>663</v>
      </c>
      <c r="C72" s="150">
        <v>6</v>
      </c>
      <c r="D72" s="150" t="s">
        <v>1</v>
      </c>
      <c r="E72" s="155"/>
      <c r="F72" s="156"/>
      <c r="G72" s="149">
        <v>0</v>
      </c>
      <c r="H72" s="138">
        <f t="shared" si="37"/>
        <v>0</v>
      </c>
      <c r="I72" s="149">
        <f t="shared" si="38"/>
        <v>0</v>
      </c>
      <c r="J72" s="157"/>
    </row>
    <row r="73" spans="1:10" s="35" customFormat="1" ht="20.25" customHeight="1" x14ac:dyDescent="0.2">
      <c r="A73" s="150">
        <v>5</v>
      </c>
      <c r="B73" s="142" t="s">
        <v>664</v>
      </c>
      <c r="C73" s="150">
        <v>5</v>
      </c>
      <c r="D73" s="150" t="s">
        <v>1</v>
      </c>
      <c r="E73" s="155"/>
      <c r="F73" s="156"/>
      <c r="G73" s="149">
        <v>0</v>
      </c>
      <c r="H73" s="138">
        <f t="shared" si="37"/>
        <v>0</v>
      </c>
      <c r="I73" s="149">
        <f t="shared" si="38"/>
        <v>0</v>
      </c>
      <c r="J73" s="157"/>
    </row>
    <row r="74" spans="1:10" s="35" customFormat="1" ht="21" customHeight="1" x14ac:dyDescent="0.2">
      <c r="A74" s="150">
        <v>6</v>
      </c>
      <c r="B74" s="142" t="s">
        <v>665</v>
      </c>
      <c r="C74" s="150">
        <v>5</v>
      </c>
      <c r="D74" s="150" t="s">
        <v>1</v>
      </c>
      <c r="E74" s="155"/>
      <c r="F74" s="156"/>
      <c r="G74" s="149">
        <v>0</v>
      </c>
      <c r="H74" s="138">
        <f t="shared" si="37"/>
        <v>0</v>
      </c>
      <c r="I74" s="149">
        <f t="shared" si="38"/>
        <v>0</v>
      </c>
      <c r="J74" s="157"/>
    </row>
    <row r="75" spans="1:10" s="35" customFormat="1" ht="30" customHeight="1" x14ac:dyDescent="0.2">
      <c r="A75" s="150">
        <v>7</v>
      </c>
      <c r="B75" s="142" t="s">
        <v>666</v>
      </c>
      <c r="C75" s="150">
        <v>5</v>
      </c>
      <c r="D75" s="150" t="s">
        <v>1</v>
      </c>
      <c r="E75" s="155"/>
      <c r="F75" s="156"/>
      <c r="G75" s="149">
        <v>0</v>
      </c>
      <c r="H75" s="138">
        <f t="shared" si="37"/>
        <v>0</v>
      </c>
      <c r="I75" s="149">
        <f t="shared" si="38"/>
        <v>0</v>
      </c>
      <c r="J75" s="157"/>
    </row>
    <row r="76" spans="1:10" s="35" customFormat="1" ht="20.100000000000001" customHeight="1" x14ac:dyDescent="0.2">
      <c r="A76" s="150">
        <v>8</v>
      </c>
      <c r="B76" s="142" t="s">
        <v>667</v>
      </c>
      <c r="C76" s="150">
        <v>2</v>
      </c>
      <c r="D76" s="150" t="s">
        <v>1</v>
      </c>
      <c r="E76" s="155"/>
      <c r="F76" s="156"/>
      <c r="G76" s="149">
        <v>0</v>
      </c>
      <c r="H76" s="138">
        <f t="shared" si="37"/>
        <v>0</v>
      </c>
      <c r="I76" s="149">
        <f t="shared" si="38"/>
        <v>0</v>
      </c>
      <c r="J76" s="157"/>
    </row>
    <row r="77" spans="1:10" s="35" customFormat="1" ht="20.25" customHeight="1" x14ac:dyDescent="0.2">
      <c r="A77" s="150">
        <v>9</v>
      </c>
      <c r="B77" s="142" t="s">
        <v>668</v>
      </c>
      <c r="C77" s="150">
        <v>5</v>
      </c>
      <c r="D77" s="150" t="s">
        <v>1</v>
      </c>
      <c r="E77" s="155"/>
      <c r="F77" s="156"/>
      <c r="G77" s="149">
        <v>0</v>
      </c>
      <c r="H77" s="138">
        <f t="shared" si="37"/>
        <v>0</v>
      </c>
      <c r="I77" s="149">
        <f t="shared" si="38"/>
        <v>0</v>
      </c>
      <c r="J77" s="157"/>
    </row>
    <row r="78" spans="1:10" s="35" customFormat="1" ht="18" customHeight="1" x14ac:dyDescent="0.2">
      <c r="A78" s="150">
        <v>10</v>
      </c>
      <c r="B78" s="142" t="s">
        <v>669</v>
      </c>
      <c r="C78" s="150">
        <v>8</v>
      </c>
      <c r="D78" s="150" t="s">
        <v>1</v>
      </c>
      <c r="E78" s="155"/>
      <c r="F78" s="156"/>
      <c r="G78" s="149">
        <v>0</v>
      </c>
      <c r="H78" s="138">
        <f t="shared" si="37"/>
        <v>0</v>
      </c>
      <c r="I78" s="149">
        <f t="shared" si="38"/>
        <v>0</v>
      </c>
      <c r="J78" s="157"/>
    </row>
    <row r="79" spans="1:10" s="35" customFormat="1" ht="20.100000000000001" customHeight="1" x14ac:dyDescent="0.2">
      <c r="A79" s="150">
        <v>11</v>
      </c>
      <c r="B79" s="142" t="s">
        <v>670</v>
      </c>
      <c r="C79" s="150">
        <v>6</v>
      </c>
      <c r="D79" s="150" t="s">
        <v>1</v>
      </c>
      <c r="E79" s="155"/>
      <c r="F79" s="156"/>
      <c r="G79" s="149"/>
      <c r="H79" s="138">
        <f t="shared" si="37"/>
        <v>0</v>
      </c>
      <c r="I79" s="149">
        <f t="shared" si="38"/>
        <v>0</v>
      </c>
      <c r="J79" s="157"/>
    </row>
    <row r="80" spans="1:10" s="35" customFormat="1" ht="21" customHeight="1" x14ac:dyDescent="0.2">
      <c r="A80" s="150">
        <v>12</v>
      </c>
      <c r="B80" s="142" t="s">
        <v>671</v>
      </c>
      <c r="C80" s="150">
        <v>8</v>
      </c>
      <c r="D80" s="150" t="s">
        <v>1</v>
      </c>
      <c r="E80" s="155"/>
      <c r="F80" s="156"/>
      <c r="G80" s="149">
        <v>0</v>
      </c>
      <c r="H80" s="138">
        <f t="shared" si="37"/>
        <v>0</v>
      </c>
      <c r="I80" s="149">
        <f t="shared" si="38"/>
        <v>0</v>
      </c>
      <c r="J80" s="157"/>
    </row>
    <row r="81" spans="1:10" s="35" customFormat="1" ht="28.5" customHeight="1" x14ac:dyDescent="0.2">
      <c r="A81" s="150">
        <v>13</v>
      </c>
      <c r="B81" s="153" t="s">
        <v>672</v>
      </c>
      <c r="C81" s="150">
        <v>10</v>
      </c>
      <c r="D81" s="150" t="s">
        <v>1</v>
      </c>
      <c r="E81" s="155"/>
      <c r="F81" s="156"/>
      <c r="G81" s="149">
        <v>0</v>
      </c>
      <c r="H81" s="138">
        <f t="shared" si="37"/>
        <v>0</v>
      </c>
      <c r="I81" s="149">
        <f t="shared" si="38"/>
        <v>0</v>
      </c>
      <c r="J81" s="157"/>
    </row>
    <row r="82" spans="1:10" s="35" customFormat="1" ht="27" customHeight="1" x14ac:dyDescent="0.2">
      <c r="A82" s="150">
        <v>14</v>
      </c>
      <c r="B82" s="142" t="s">
        <v>673</v>
      </c>
      <c r="C82" s="150">
        <v>10</v>
      </c>
      <c r="D82" s="150" t="s">
        <v>1</v>
      </c>
      <c r="E82" s="155"/>
      <c r="F82" s="156"/>
      <c r="G82" s="149">
        <v>0</v>
      </c>
      <c r="H82" s="138">
        <f t="shared" si="37"/>
        <v>0</v>
      </c>
      <c r="I82" s="149">
        <f t="shared" si="38"/>
        <v>0</v>
      </c>
      <c r="J82" s="157"/>
    </row>
    <row r="83" spans="1:10" s="35" customFormat="1" ht="27" customHeight="1" x14ac:dyDescent="0.2">
      <c r="A83" s="150">
        <v>15</v>
      </c>
      <c r="B83" s="142" t="s">
        <v>674</v>
      </c>
      <c r="C83" s="150">
        <v>5</v>
      </c>
      <c r="D83" s="150" t="s">
        <v>1</v>
      </c>
      <c r="E83" s="155"/>
      <c r="F83" s="156"/>
      <c r="G83" s="149">
        <v>0</v>
      </c>
      <c r="H83" s="138">
        <f t="shared" si="37"/>
        <v>0</v>
      </c>
      <c r="I83" s="149">
        <f t="shared" si="38"/>
        <v>0</v>
      </c>
      <c r="J83" s="157"/>
    </row>
    <row r="84" spans="1:10" s="35" customFormat="1" ht="15.75" customHeight="1" x14ac:dyDescent="0.2">
      <c r="A84" s="150">
        <v>16</v>
      </c>
      <c r="B84" s="142" t="s">
        <v>675</v>
      </c>
      <c r="C84" s="150">
        <v>5</v>
      </c>
      <c r="D84" s="150" t="s">
        <v>1</v>
      </c>
      <c r="E84" s="155"/>
      <c r="F84" s="156"/>
      <c r="G84" s="149">
        <v>0</v>
      </c>
      <c r="H84" s="138">
        <f t="shared" si="37"/>
        <v>0</v>
      </c>
      <c r="I84" s="149">
        <f t="shared" si="38"/>
        <v>0</v>
      </c>
      <c r="J84" s="157"/>
    </row>
    <row r="85" spans="1:10" s="35" customFormat="1" ht="19.5" customHeight="1" x14ac:dyDescent="0.2">
      <c r="A85" s="150">
        <v>17</v>
      </c>
      <c r="B85" s="142" t="s">
        <v>676</v>
      </c>
      <c r="C85" s="150">
        <v>5</v>
      </c>
      <c r="D85" s="150" t="s">
        <v>1</v>
      </c>
      <c r="E85" s="155"/>
      <c r="F85" s="156"/>
      <c r="G85" s="149">
        <v>0</v>
      </c>
      <c r="H85" s="138">
        <f t="shared" si="37"/>
        <v>0</v>
      </c>
      <c r="I85" s="149">
        <f t="shared" si="38"/>
        <v>0</v>
      </c>
      <c r="J85" s="157"/>
    </row>
    <row r="86" spans="1:10" s="35" customFormat="1" ht="16.5" customHeight="1" x14ac:dyDescent="0.2">
      <c r="A86" s="150">
        <v>18</v>
      </c>
      <c r="B86" s="142" t="s">
        <v>677</v>
      </c>
      <c r="C86" s="150">
        <v>8</v>
      </c>
      <c r="D86" s="150" t="s">
        <v>1</v>
      </c>
      <c r="E86" s="155"/>
      <c r="F86" s="156"/>
      <c r="G86" s="149">
        <v>0</v>
      </c>
      <c r="H86" s="138">
        <f t="shared" si="37"/>
        <v>0</v>
      </c>
      <c r="I86" s="149">
        <f t="shared" si="38"/>
        <v>0</v>
      </c>
      <c r="J86" s="157"/>
    </row>
    <row r="87" spans="1:10" s="35" customFormat="1" ht="30" customHeight="1" x14ac:dyDescent="0.2">
      <c r="A87" s="150">
        <v>19</v>
      </c>
      <c r="B87" s="142" t="s">
        <v>678</v>
      </c>
      <c r="C87" s="150">
        <v>10</v>
      </c>
      <c r="D87" s="150" t="s">
        <v>1</v>
      </c>
      <c r="E87" s="155"/>
      <c r="F87" s="156"/>
      <c r="G87" s="149">
        <v>0</v>
      </c>
      <c r="H87" s="138">
        <f t="shared" si="37"/>
        <v>0</v>
      </c>
      <c r="I87" s="149">
        <f t="shared" si="38"/>
        <v>0</v>
      </c>
      <c r="J87" s="157"/>
    </row>
    <row r="88" spans="1:10" s="35" customFormat="1" ht="22.5" customHeight="1" x14ac:dyDescent="0.2">
      <c r="A88" s="150">
        <v>20</v>
      </c>
      <c r="B88" s="142" t="s">
        <v>679</v>
      </c>
      <c r="C88" s="150">
        <v>5</v>
      </c>
      <c r="D88" s="150" t="s">
        <v>1</v>
      </c>
      <c r="E88" s="155"/>
      <c r="F88" s="156"/>
      <c r="G88" s="149">
        <v>0</v>
      </c>
      <c r="H88" s="138">
        <f t="shared" si="37"/>
        <v>0</v>
      </c>
      <c r="I88" s="149">
        <f t="shared" si="38"/>
        <v>0</v>
      </c>
      <c r="J88" s="157"/>
    </row>
    <row r="89" spans="1:10" s="35" customFormat="1" ht="18.75" customHeight="1" x14ac:dyDescent="0.2">
      <c r="A89" s="150">
        <v>21</v>
      </c>
      <c r="B89" s="142" t="s">
        <v>680</v>
      </c>
      <c r="C89" s="150">
        <v>5</v>
      </c>
      <c r="D89" s="150" t="s">
        <v>1</v>
      </c>
      <c r="E89" s="155"/>
      <c r="F89" s="156"/>
      <c r="G89" s="149">
        <v>0</v>
      </c>
      <c r="H89" s="138">
        <f t="shared" si="37"/>
        <v>0</v>
      </c>
      <c r="I89" s="149">
        <f t="shared" si="38"/>
        <v>0</v>
      </c>
      <c r="J89" s="157"/>
    </row>
    <row r="90" spans="1:10" s="35" customFormat="1" ht="20.25" customHeight="1" x14ac:dyDescent="0.2">
      <c r="A90" s="150">
        <v>22</v>
      </c>
      <c r="B90" s="142" t="s">
        <v>681</v>
      </c>
      <c r="C90" s="150">
        <v>5</v>
      </c>
      <c r="D90" s="150" t="s">
        <v>1</v>
      </c>
      <c r="E90" s="155"/>
      <c r="F90" s="156"/>
      <c r="G90" s="149">
        <v>0</v>
      </c>
      <c r="H90" s="138">
        <f t="shared" si="37"/>
        <v>0</v>
      </c>
      <c r="I90" s="149">
        <f t="shared" si="38"/>
        <v>0</v>
      </c>
      <c r="J90" s="157"/>
    </row>
    <row r="91" spans="1:10" s="35" customFormat="1" ht="20.100000000000001" customHeight="1" x14ac:dyDescent="0.2">
      <c r="A91" s="150">
        <v>23</v>
      </c>
      <c r="B91" s="142" t="s">
        <v>682</v>
      </c>
      <c r="C91" s="150">
        <v>2</v>
      </c>
      <c r="D91" s="150" t="s">
        <v>1</v>
      </c>
      <c r="E91" s="155"/>
      <c r="F91" s="156"/>
      <c r="G91" s="149">
        <v>0</v>
      </c>
      <c r="H91" s="138">
        <f t="shared" si="37"/>
        <v>0</v>
      </c>
      <c r="I91" s="149">
        <f t="shared" si="38"/>
        <v>0</v>
      </c>
      <c r="J91" s="157"/>
    </row>
    <row r="92" spans="1:10" s="35" customFormat="1" ht="20.25" customHeight="1" x14ac:dyDescent="0.2">
      <c r="A92" s="150">
        <v>24</v>
      </c>
      <c r="B92" s="142" t="s">
        <v>683</v>
      </c>
      <c r="C92" s="150">
        <v>2</v>
      </c>
      <c r="D92" s="150" t="s">
        <v>1</v>
      </c>
      <c r="E92" s="155"/>
      <c r="F92" s="156"/>
      <c r="G92" s="149">
        <v>0</v>
      </c>
      <c r="H92" s="138">
        <f t="shared" si="37"/>
        <v>0</v>
      </c>
      <c r="I92" s="149">
        <f t="shared" si="38"/>
        <v>0</v>
      </c>
      <c r="J92" s="157"/>
    </row>
    <row r="93" spans="1:10" s="57" customFormat="1" ht="24" customHeight="1" x14ac:dyDescent="0.2">
      <c r="A93" s="150">
        <v>25</v>
      </c>
      <c r="B93" s="142" t="s">
        <v>684</v>
      </c>
      <c r="C93" s="150">
        <v>3</v>
      </c>
      <c r="D93" s="150" t="s">
        <v>1</v>
      </c>
      <c r="E93" s="155"/>
      <c r="F93" s="156"/>
      <c r="G93" s="149">
        <v>0</v>
      </c>
      <c r="H93" s="138">
        <f t="shared" ref="H93" si="39">G93*0.095</f>
        <v>0</v>
      </c>
      <c r="I93" s="149">
        <f t="shared" ref="I93" si="40">G93+H93</f>
        <v>0</v>
      </c>
      <c r="J93" s="157"/>
    </row>
    <row r="94" spans="1:10" s="35" customFormat="1" ht="24" customHeight="1" x14ac:dyDescent="0.2">
      <c r="A94" s="150">
        <v>26</v>
      </c>
      <c r="B94" s="142" t="s">
        <v>603</v>
      </c>
      <c r="C94" s="150">
        <v>2</v>
      </c>
      <c r="D94" s="150" t="s">
        <v>1</v>
      </c>
      <c r="E94" s="155"/>
      <c r="F94" s="156"/>
      <c r="G94" s="149">
        <v>0</v>
      </c>
      <c r="H94" s="138">
        <f t="shared" si="37"/>
        <v>0</v>
      </c>
      <c r="I94" s="149">
        <f t="shared" si="38"/>
        <v>0</v>
      </c>
      <c r="J94" s="157"/>
    </row>
    <row r="95" spans="1:10" s="35" customFormat="1" ht="20.100000000000001" customHeight="1" x14ac:dyDescent="0.2">
      <c r="A95" s="144"/>
      <c r="B95" s="145" t="s">
        <v>145</v>
      </c>
      <c r="C95" s="140" t="s">
        <v>7</v>
      </c>
      <c r="D95" s="140" t="s">
        <v>7</v>
      </c>
      <c r="E95" s="140" t="s">
        <v>7</v>
      </c>
      <c r="F95" s="141" t="s">
        <v>7</v>
      </c>
      <c r="G95" s="103">
        <f>SUM(G69:G94)</f>
        <v>0</v>
      </c>
      <c r="H95" s="103">
        <f>SUM(H69:H94)</f>
        <v>0</v>
      </c>
      <c r="I95" s="103">
        <f>SUM(I69:I94)</f>
        <v>0</v>
      </c>
      <c r="J95" s="104">
        <f>SUM(J69:J94)</f>
        <v>0</v>
      </c>
    </row>
    <row r="96" spans="1:10" s="35" customFormat="1" ht="15" customHeight="1" x14ac:dyDescent="0.2">
      <c r="A96" s="187" t="s">
        <v>955</v>
      </c>
      <c r="B96" s="187"/>
      <c r="C96" s="187"/>
      <c r="D96" s="187"/>
      <c r="E96" s="187"/>
      <c r="F96" s="187"/>
      <c r="G96" s="187"/>
      <c r="H96" s="187"/>
      <c r="I96" s="187"/>
      <c r="J96" s="187"/>
    </row>
    <row r="97" spans="1:10" s="35" customFormat="1" ht="40.15" customHeight="1" x14ac:dyDescent="0.2">
      <c r="A97" s="150">
        <v>1</v>
      </c>
      <c r="B97" s="142" t="s">
        <v>605</v>
      </c>
      <c r="C97" s="159">
        <v>3000</v>
      </c>
      <c r="D97" s="150" t="s">
        <v>799</v>
      </c>
      <c r="E97" s="150"/>
      <c r="F97" s="156"/>
      <c r="G97" s="149">
        <v>0</v>
      </c>
      <c r="H97" s="149">
        <f>G97*0.095</f>
        <v>0</v>
      </c>
      <c r="I97" s="149">
        <f t="shared" ref="I97:I98" si="41">G97+H97</f>
        <v>0</v>
      </c>
      <c r="J97" s="157"/>
    </row>
    <row r="98" spans="1:10" s="35" customFormat="1" ht="30" customHeight="1" x14ac:dyDescent="0.2">
      <c r="A98" s="150">
        <v>2</v>
      </c>
      <c r="B98" s="142" t="s">
        <v>342</v>
      </c>
      <c r="C98" s="159">
        <v>3000</v>
      </c>
      <c r="D98" s="150" t="s">
        <v>799</v>
      </c>
      <c r="E98" s="150"/>
      <c r="F98" s="156"/>
      <c r="G98" s="149">
        <v>0</v>
      </c>
      <c r="H98" s="149">
        <f t="shared" ref="H98" si="42">G98*0.095</f>
        <v>0</v>
      </c>
      <c r="I98" s="149">
        <f t="shared" si="41"/>
        <v>0</v>
      </c>
      <c r="J98" s="157"/>
    </row>
    <row r="99" spans="1:10" s="35" customFormat="1" ht="20.100000000000001" customHeight="1" x14ac:dyDescent="0.2">
      <c r="A99" s="144"/>
      <c r="B99" s="145" t="s">
        <v>146</v>
      </c>
      <c r="C99" s="140" t="s">
        <v>7</v>
      </c>
      <c r="D99" s="140" t="s">
        <v>7</v>
      </c>
      <c r="E99" s="140" t="s">
        <v>7</v>
      </c>
      <c r="F99" s="141" t="s">
        <v>7</v>
      </c>
      <c r="G99" s="103">
        <f>SUM(G97:G98)</f>
        <v>0</v>
      </c>
      <c r="H99" s="103">
        <f>SUM(H97:H98)</f>
        <v>0</v>
      </c>
      <c r="I99" s="103">
        <f>SUM(I97:I98)</f>
        <v>0</v>
      </c>
      <c r="J99" s="104">
        <f>SUM(J97:J98)</f>
        <v>0</v>
      </c>
    </row>
    <row r="100" spans="1:10" s="35" customFormat="1" ht="15" customHeight="1" x14ac:dyDescent="0.2">
      <c r="A100" s="187" t="s">
        <v>148</v>
      </c>
      <c r="B100" s="187"/>
      <c r="C100" s="187"/>
      <c r="D100" s="187"/>
      <c r="E100" s="187"/>
      <c r="F100" s="187"/>
      <c r="G100" s="187"/>
      <c r="H100" s="187"/>
      <c r="I100" s="187"/>
      <c r="J100" s="187"/>
    </row>
    <row r="101" spans="1:10" s="35" customFormat="1" ht="31.5" customHeight="1" x14ac:dyDescent="0.2">
      <c r="A101" s="150">
        <v>1</v>
      </c>
      <c r="B101" s="144" t="s">
        <v>685</v>
      </c>
      <c r="C101" s="150">
        <v>300</v>
      </c>
      <c r="D101" s="150" t="s">
        <v>0</v>
      </c>
      <c r="E101" s="150"/>
      <c r="F101" s="156"/>
      <c r="G101" s="149">
        <v>0</v>
      </c>
      <c r="H101" s="149">
        <f>G101*0.095</f>
        <v>0</v>
      </c>
      <c r="I101" s="149">
        <f t="shared" ref="I101:I148" si="43">G101+H101</f>
        <v>0</v>
      </c>
      <c r="J101" s="157"/>
    </row>
    <row r="102" spans="1:10" s="35" customFormat="1" ht="30.75" customHeight="1" x14ac:dyDescent="0.2">
      <c r="A102" s="150">
        <v>2</v>
      </c>
      <c r="B102" s="144" t="s">
        <v>687</v>
      </c>
      <c r="C102" s="150">
        <v>600</v>
      </c>
      <c r="D102" s="150" t="s">
        <v>0</v>
      </c>
      <c r="E102" s="150"/>
      <c r="F102" s="156"/>
      <c r="G102" s="149">
        <v>0</v>
      </c>
      <c r="H102" s="149">
        <f t="shared" ref="H102:H149" si="44">G102*0.095</f>
        <v>0</v>
      </c>
      <c r="I102" s="149">
        <f t="shared" si="43"/>
        <v>0</v>
      </c>
      <c r="J102" s="157"/>
    </row>
    <row r="103" spans="1:10" s="35" customFormat="1" ht="18.75" customHeight="1" x14ac:dyDescent="0.2">
      <c r="A103" s="150">
        <v>3</v>
      </c>
      <c r="B103" s="144" t="s">
        <v>430</v>
      </c>
      <c r="C103" s="150">
        <v>100</v>
      </c>
      <c r="D103" s="150" t="s">
        <v>0</v>
      </c>
      <c r="E103" s="150"/>
      <c r="F103" s="156"/>
      <c r="G103" s="149">
        <v>0</v>
      </c>
      <c r="H103" s="149">
        <f t="shared" si="44"/>
        <v>0</v>
      </c>
      <c r="I103" s="149">
        <f t="shared" si="43"/>
        <v>0</v>
      </c>
      <c r="J103" s="157"/>
    </row>
    <row r="104" spans="1:10" s="35" customFormat="1" ht="16.5" customHeight="1" x14ac:dyDescent="0.2">
      <c r="A104" s="150">
        <v>4</v>
      </c>
      <c r="B104" s="144" t="s">
        <v>686</v>
      </c>
      <c r="C104" s="150">
        <v>10</v>
      </c>
      <c r="D104" s="150" t="s">
        <v>0</v>
      </c>
      <c r="E104" s="150"/>
      <c r="F104" s="156"/>
      <c r="G104" s="149">
        <v>0</v>
      </c>
      <c r="H104" s="149">
        <f t="shared" si="44"/>
        <v>0</v>
      </c>
      <c r="I104" s="149">
        <f t="shared" si="43"/>
        <v>0</v>
      </c>
      <c r="J104" s="157"/>
    </row>
    <row r="105" spans="1:10" s="35" customFormat="1" ht="40.15" customHeight="1" x14ac:dyDescent="0.2">
      <c r="A105" s="150">
        <v>5</v>
      </c>
      <c r="B105" s="144" t="s">
        <v>688</v>
      </c>
      <c r="C105" s="150">
        <v>1200</v>
      </c>
      <c r="D105" s="150" t="s">
        <v>1</v>
      </c>
      <c r="E105" s="150"/>
      <c r="F105" s="156"/>
      <c r="G105" s="149">
        <v>0</v>
      </c>
      <c r="H105" s="149">
        <f t="shared" si="44"/>
        <v>0</v>
      </c>
      <c r="I105" s="149">
        <f t="shared" si="43"/>
        <v>0</v>
      </c>
      <c r="J105" s="157"/>
    </row>
    <row r="106" spans="1:10" s="35" customFormat="1" ht="30" customHeight="1" x14ac:dyDescent="0.2">
      <c r="A106" s="150">
        <v>6</v>
      </c>
      <c r="B106" s="144" t="s">
        <v>431</v>
      </c>
      <c r="C106" s="150">
        <v>30</v>
      </c>
      <c r="D106" s="150" t="s">
        <v>1</v>
      </c>
      <c r="E106" s="150"/>
      <c r="F106" s="156"/>
      <c r="G106" s="149">
        <v>0</v>
      </c>
      <c r="H106" s="149">
        <f t="shared" si="44"/>
        <v>0</v>
      </c>
      <c r="I106" s="149">
        <f t="shared" si="43"/>
        <v>0</v>
      </c>
      <c r="J106" s="157"/>
    </row>
    <row r="107" spans="1:10" s="35" customFormat="1" ht="30" customHeight="1" x14ac:dyDescent="0.2">
      <c r="A107" s="150">
        <v>7</v>
      </c>
      <c r="B107" s="144" t="s">
        <v>57</v>
      </c>
      <c r="C107" s="150">
        <v>80</v>
      </c>
      <c r="D107" s="150" t="s">
        <v>1</v>
      </c>
      <c r="E107" s="150"/>
      <c r="F107" s="156"/>
      <c r="G107" s="149">
        <v>0</v>
      </c>
      <c r="H107" s="149">
        <f t="shared" si="44"/>
        <v>0</v>
      </c>
      <c r="I107" s="149">
        <f t="shared" si="43"/>
        <v>0</v>
      </c>
      <c r="J107" s="157"/>
    </row>
    <row r="108" spans="1:10" s="35" customFormat="1" ht="40.15" customHeight="1" x14ac:dyDescent="0.2">
      <c r="A108" s="150">
        <v>8</v>
      </c>
      <c r="B108" s="144" t="s">
        <v>689</v>
      </c>
      <c r="C108" s="150">
        <v>80</v>
      </c>
      <c r="D108" s="150" t="s">
        <v>1</v>
      </c>
      <c r="E108" s="150"/>
      <c r="F108" s="156"/>
      <c r="G108" s="149">
        <v>0</v>
      </c>
      <c r="H108" s="149">
        <f t="shared" si="44"/>
        <v>0</v>
      </c>
      <c r="I108" s="149">
        <f t="shared" si="43"/>
        <v>0</v>
      </c>
      <c r="J108" s="157"/>
    </row>
    <row r="109" spans="1:10" s="35" customFormat="1" ht="30" customHeight="1" x14ac:dyDescent="0.2">
      <c r="A109" s="150">
        <v>9</v>
      </c>
      <c r="B109" s="144" t="s">
        <v>786</v>
      </c>
      <c r="C109" s="150">
        <v>40</v>
      </c>
      <c r="D109" s="150" t="s">
        <v>1</v>
      </c>
      <c r="E109" s="150"/>
      <c r="F109" s="156"/>
      <c r="G109" s="149">
        <v>0</v>
      </c>
      <c r="H109" s="149">
        <f t="shared" si="44"/>
        <v>0</v>
      </c>
      <c r="I109" s="149">
        <f t="shared" si="43"/>
        <v>0</v>
      </c>
      <c r="J109" s="157"/>
    </row>
    <row r="110" spans="1:10" s="35" customFormat="1" ht="40.15" customHeight="1" x14ac:dyDescent="0.2">
      <c r="A110" s="150">
        <v>10</v>
      </c>
      <c r="B110" s="144" t="s">
        <v>343</v>
      </c>
      <c r="C110" s="150">
        <v>80</v>
      </c>
      <c r="D110" s="150" t="s">
        <v>1</v>
      </c>
      <c r="E110" s="150"/>
      <c r="F110" s="156"/>
      <c r="G110" s="149">
        <v>0</v>
      </c>
      <c r="H110" s="149">
        <f t="shared" si="44"/>
        <v>0</v>
      </c>
      <c r="I110" s="149">
        <f t="shared" si="43"/>
        <v>0</v>
      </c>
      <c r="J110" s="157"/>
    </row>
    <row r="111" spans="1:10" s="57" customFormat="1" ht="43.5" customHeight="1" x14ac:dyDescent="0.2">
      <c r="A111" s="150">
        <v>11</v>
      </c>
      <c r="B111" s="162" t="s">
        <v>604</v>
      </c>
      <c r="C111" s="150">
        <v>80</v>
      </c>
      <c r="D111" s="150" t="s">
        <v>1</v>
      </c>
      <c r="E111" s="150"/>
      <c r="F111" s="156"/>
      <c r="G111" s="149">
        <v>0</v>
      </c>
      <c r="H111" s="149">
        <f t="shared" ref="H111:H112" si="45">G111*0.095</f>
        <v>0</v>
      </c>
      <c r="I111" s="149">
        <f t="shared" ref="I111:I112" si="46">G111+H111</f>
        <v>0</v>
      </c>
      <c r="J111" s="157"/>
    </row>
    <row r="112" spans="1:10" s="57" customFormat="1" ht="30" customHeight="1" x14ac:dyDescent="0.2">
      <c r="A112" s="150">
        <v>12</v>
      </c>
      <c r="B112" s="154" t="s">
        <v>690</v>
      </c>
      <c r="C112" s="150">
        <v>30</v>
      </c>
      <c r="D112" s="150" t="s">
        <v>1</v>
      </c>
      <c r="E112" s="150"/>
      <c r="F112" s="156"/>
      <c r="G112" s="149">
        <v>0</v>
      </c>
      <c r="H112" s="149">
        <f t="shared" si="45"/>
        <v>0</v>
      </c>
      <c r="I112" s="149">
        <f t="shared" si="46"/>
        <v>0</v>
      </c>
      <c r="J112" s="157"/>
    </row>
    <row r="113" spans="1:10" s="35" customFormat="1" ht="30" customHeight="1" x14ac:dyDescent="0.2">
      <c r="A113" s="150">
        <v>13</v>
      </c>
      <c r="B113" s="154" t="s">
        <v>691</v>
      </c>
      <c r="C113" s="150">
        <v>30</v>
      </c>
      <c r="D113" s="150" t="s">
        <v>1</v>
      </c>
      <c r="E113" s="150"/>
      <c r="F113" s="156"/>
      <c r="G113" s="149">
        <v>0</v>
      </c>
      <c r="H113" s="149">
        <f t="shared" si="44"/>
        <v>0</v>
      </c>
      <c r="I113" s="149">
        <f t="shared" si="43"/>
        <v>0</v>
      </c>
      <c r="J113" s="157"/>
    </row>
    <row r="114" spans="1:10" s="35" customFormat="1" ht="40.15" customHeight="1" x14ac:dyDescent="0.2">
      <c r="A114" s="150">
        <v>14</v>
      </c>
      <c r="B114" s="144" t="s">
        <v>880</v>
      </c>
      <c r="C114" s="150">
        <v>80</v>
      </c>
      <c r="D114" s="150" t="s">
        <v>1</v>
      </c>
      <c r="E114" s="150"/>
      <c r="F114" s="156"/>
      <c r="G114" s="149">
        <v>0</v>
      </c>
      <c r="H114" s="149">
        <f t="shared" si="44"/>
        <v>0</v>
      </c>
      <c r="I114" s="149">
        <f t="shared" si="43"/>
        <v>0</v>
      </c>
      <c r="J114" s="157"/>
    </row>
    <row r="115" spans="1:10" s="35" customFormat="1" ht="30" customHeight="1" x14ac:dyDescent="0.2">
      <c r="A115" s="150">
        <v>15</v>
      </c>
      <c r="B115" s="144" t="s">
        <v>432</v>
      </c>
      <c r="C115" s="150">
        <v>20</v>
      </c>
      <c r="D115" s="150" t="s">
        <v>1</v>
      </c>
      <c r="E115" s="150"/>
      <c r="F115" s="156"/>
      <c r="G115" s="149">
        <v>0</v>
      </c>
      <c r="H115" s="149">
        <f t="shared" si="44"/>
        <v>0</v>
      </c>
      <c r="I115" s="149">
        <f t="shared" si="43"/>
        <v>0</v>
      </c>
      <c r="J115" s="157"/>
    </row>
    <row r="116" spans="1:10" s="35" customFormat="1" ht="30" customHeight="1" x14ac:dyDescent="0.2">
      <c r="A116" s="150">
        <v>16</v>
      </c>
      <c r="B116" s="144" t="s">
        <v>692</v>
      </c>
      <c r="C116" s="150">
        <v>60</v>
      </c>
      <c r="D116" s="150" t="s">
        <v>1</v>
      </c>
      <c r="E116" s="150"/>
      <c r="F116" s="156"/>
      <c r="G116" s="149">
        <v>0</v>
      </c>
      <c r="H116" s="149">
        <f t="shared" si="44"/>
        <v>0</v>
      </c>
      <c r="I116" s="149">
        <f t="shared" si="43"/>
        <v>0</v>
      </c>
      <c r="J116" s="157"/>
    </row>
    <row r="117" spans="1:10" s="35" customFormat="1" ht="30" customHeight="1" x14ac:dyDescent="0.2">
      <c r="A117" s="150">
        <v>17</v>
      </c>
      <c r="B117" s="144" t="s">
        <v>693</v>
      </c>
      <c r="C117" s="150">
        <v>60</v>
      </c>
      <c r="D117" s="150" t="s">
        <v>1</v>
      </c>
      <c r="E117" s="150"/>
      <c r="F117" s="156"/>
      <c r="G117" s="149">
        <v>0</v>
      </c>
      <c r="H117" s="149">
        <f t="shared" si="44"/>
        <v>0</v>
      </c>
      <c r="I117" s="149">
        <f t="shared" si="43"/>
        <v>0</v>
      </c>
      <c r="J117" s="157"/>
    </row>
    <row r="118" spans="1:10" s="35" customFormat="1" ht="40.15" customHeight="1" x14ac:dyDescent="0.2">
      <c r="A118" s="150">
        <v>18</v>
      </c>
      <c r="B118" s="144" t="s">
        <v>344</v>
      </c>
      <c r="C118" s="150">
        <v>10</v>
      </c>
      <c r="D118" s="150" t="s">
        <v>1</v>
      </c>
      <c r="E118" s="150"/>
      <c r="F118" s="156"/>
      <c r="G118" s="149">
        <v>0</v>
      </c>
      <c r="H118" s="149">
        <f t="shared" si="44"/>
        <v>0</v>
      </c>
      <c r="I118" s="149">
        <f t="shared" si="43"/>
        <v>0</v>
      </c>
      <c r="J118" s="157"/>
    </row>
    <row r="119" spans="1:10" s="35" customFormat="1" ht="20.100000000000001" customHeight="1" x14ac:dyDescent="0.2">
      <c r="A119" s="150">
        <v>19</v>
      </c>
      <c r="B119" s="144" t="s">
        <v>20</v>
      </c>
      <c r="C119" s="150">
        <v>3</v>
      </c>
      <c r="D119" s="150" t="s">
        <v>1</v>
      </c>
      <c r="E119" s="150"/>
      <c r="F119" s="156"/>
      <c r="G119" s="149">
        <v>0</v>
      </c>
      <c r="H119" s="149">
        <f t="shared" si="44"/>
        <v>0</v>
      </c>
      <c r="I119" s="149">
        <f t="shared" si="43"/>
        <v>0</v>
      </c>
      <c r="J119" s="157"/>
    </row>
    <row r="120" spans="1:10" s="35" customFormat="1" ht="20.100000000000001" customHeight="1" x14ac:dyDescent="0.2">
      <c r="A120" s="150">
        <v>20</v>
      </c>
      <c r="B120" s="144" t="s">
        <v>695</v>
      </c>
      <c r="C120" s="150">
        <v>12</v>
      </c>
      <c r="D120" s="150" t="s">
        <v>1</v>
      </c>
      <c r="E120" s="150"/>
      <c r="F120" s="156"/>
      <c r="G120" s="149">
        <v>0</v>
      </c>
      <c r="H120" s="149">
        <f t="shared" si="44"/>
        <v>0</v>
      </c>
      <c r="I120" s="149">
        <f t="shared" si="43"/>
        <v>0</v>
      </c>
      <c r="J120" s="157"/>
    </row>
    <row r="121" spans="1:10" s="35" customFormat="1" ht="20.100000000000001" customHeight="1" x14ac:dyDescent="0.2">
      <c r="A121" s="150">
        <v>21</v>
      </c>
      <c r="B121" s="144" t="s">
        <v>694</v>
      </c>
      <c r="C121" s="150">
        <v>2</v>
      </c>
      <c r="D121" s="150" t="s">
        <v>1</v>
      </c>
      <c r="E121" s="150"/>
      <c r="F121" s="156"/>
      <c r="G121" s="149">
        <v>0</v>
      </c>
      <c r="H121" s="149">
        <f t="shared" si="44"/>
        <v>0</v>
      </c>
      <c r="I121" s="149">
        <f t="shared" si="43"/>
        <v>0</v>
      </c>
      <c r="J121" s="157"/>
    </row>
    <row r="122" spans="1:10" s="35" customFormat="1" ht="27" x14ac:dyDescent="0.2">
      <c r="A122" s="150">
        <v>22</v>
      </c>
      <c r="B122" s="163" t="s">
        <v>696</v>
      </c>
      <c r="C122" s="150">
        <v>60</v>
      </c>
      <c r="D122" s="150" t="s">
        <v>1</v>
      </c>
      <c r="E122" s="150"/>
      <c r="F122" s="156"/>
      <c r="G122" s="149">
        <v>0</v>
      </c>
      <c r="H122" s="149">
        <f t="shared" si="44"/>
        <v>0</v>
      </c>
      <c r="I122" s="149">
        <f t="shared" si="43"/>
        <v>0</v>
      </c>
      <c r="J122" s="157"/>
    </row>
    <row r="123" spans="1:10" s="35" customFormat="1" ht="20.100000000000001" customHeight="1" x14ac:dyDescent="0.2">
      <c r="A123" s="150">
        <v>23</v>
      </c>
      <c r="B123" s="144" t="s">
        <v>58</v>
      </c>
      <c r="C123" s="150">
        <v>200</v>
      </c>
      <c r="D123" s="150" t="s">
        <v>1</v>
      </c>
      <c r="E123" s="150"/>
      <c r="F123" s="156"/>
      <c r="G123" s="149">
        <v>0</v>
      </c>
      <c r="H123" s="149">
        <f t="shared" si="44"/>
        <v>0</v>
      </c>
      <c r="I123" s="149">
        <f t="shared" si="43"/>
        <v>0</v>
      </c>
      <c r="J123" s="157"/>
    </row>
    <row r="124" spans="1:10" s="35" customFormat="1" ht="20.100000000000001" customHeight="1" x14ac:dyDescent="0.2">
      <c r="A124" s="150">
        <v>24</v>
      </c>
      <c r="B124" s="144" t="s">
        <v>59</v>
      </c>
      <c r="C124" s="150">
        <v>400</v>
      </c>
      <c r="D124" s="150" t="s">
        <v>1</v>
      </c>
      <c r="E124" s="150"/>
      <c r="F124" s="156"/>
      <c r="G124" s="149">
        <v>0</v>
      </c>
      <c r="H124" s="149">
        <f t="shared" si="44"/>
        <v>0</v>
      </c>
      <c r="I124" s="149">
        <f t="shared" si="43"/>
        <v>0</v>
      </c>
      <c r="J124" s="157"/>
    </row>
    <row r="125" spans="1:10" s="35" customFormat="1" ht="20.100000000000001" customHeight="1" x14ac:dyDescent="0.2">
      <c r="A125" s="150">
        <v>25</v>
      </c>
      <c r="B125" s="144" t="s">
        <v>697</v>
      </c>
      <c r="C125" s="150">
        <v>60</v>
      </c>
      <c r="D125" s="150" t="s">
        <v>1</v>
      </c>
      <c r="E125" s="150"/>
      <c r="F125" s="156"/>
      <c r="G125" s="149">
        <v>0</v>
      </c>
      <c r="H125" s="149">
        <f t="shared" si="44"/>
        <v>0</v>
      </c>
      <c r="I125" s="149">
        <f t="shared" si="43"/>
        <v>0</v>
      </c>
      <c r="J125" s="157"/>
    </row>
    <row r="126" spans="1:10" s="35" customFormat="1" ht="20.100000000000001" customHeight="1" x14ac:dyDescent="0.2">
      <c r="A126" s="150">
        <v>26</v>
      </c>
      <c r="B126" s="144" t="s">
        <v>220</v>
      </c>
      <c r="C126" s="150">
        <v>3</v>
      </c>
      <c r="D126" s="150" t="s">
        <v>1</v>
      </c>
      <c r="E126" s="150"/>
      <c r="F126" s="156"/>
      <c r="G126" s="149">
        <v>0</v>
      </c>
      <c r="H126" s="149">
        <f t="shared" si="44"/>
        <v>0</v>
      </c>
      <c r="I126" s="149">
        <f t="shared" si="43"/>
        <v>0</v>
      </c>
      <c r="J126" s="157"/>
    </row>
    <row r="127" spans="1:10" s="35" customFormat="1" ht="20.100000000000001" customHeight="1" x14ac:dyDescent="0.2">
      <c r="A127" s="150">
        <v>27</v>
      </c>
      <c r="B127" s="144" t="s">
        <v>60</v>
      </c>
      <c r="C127" s="150">
        <v>15</v>
      </c>
      <c r="D127" s="150" t="s">
        <v>1</v>
      </c>
      <c r="E127" s="150"/>
      <c r="F127" s="156"/>
      <c r="G127" s="149">
        <v>0</v>
      </c>
      <c r="H127" s="149">
        <f t="shared" si="44"/>
        <v>0</v>
      </c>
      <c r="I127" s="149">
        <f t="shared" si="43"/>
        <v>0</v>
      </c>
      <c r="J127" s="157"/>
    </row>
    <row r="128" spans="1:10" s="35" customFormat="1" ht="20.100000000000001" customHeight="1" x14ac:dyDescent="0.2">
      <c r="A128" s="150">
        <v>28</v>
      </c>
      <c r="B128" s="144" t="s">
        <v>219</v>
      </c>
      <c r="C128" s="150">
        <v>3</v>
      </c>
      <c r="D128" s="150" t="s">
        <v>1</v>
      </c>
      <c r="E128" s="150"/>
      <c r="F128" s="156"/>
      <c r="G128" s="149">
        <v>0</v>
      </c>
      <c r="H128" s="149">
        <f t="shared" si="44"/>
        <v>0</v>
      </c>
      <c r="I128" s="149">
        <f t="shared" si="43"/>
        <v>0</v>
      </c>
      <c r="J128" s="157"/>
    </row>
    <row r="129" spans="1:10" s="35" customFormat="1" ht="20.100000000000001" customHeight="1" x14ac:dyDescent="0.2">
      <c r="A129" s="150">
        <v>29</v>
      </c>
      <c r="B129" s="144" t="s">
        <v>698</v>
      </c>
      <c r="C129" s="150">
        <v>30</v>
      </c>
      <c r="D129" s="150" t="s">
        <v>1</v>
      </c>
      <c r="E129" s="150"/>
      <c r="F129" s="156"/>
      <c r="G129" s="149">
        <v>0</v>
      </c>
      <c r="H129" s="149">
        <f t="shared" si="44"/>
        <v>0</v>
      </c>
      <c r="I129" s="149">
        <f t="shared" si="43"/>
        <v>0</v>
      </c>
      <c r="J129" s="157"/>
    </row>
    <row r="130" spans="1:10" s="35" customFormat="1" ht="20.100000000000001" customHeight="1" x14ac:dyDescent="0.2">
      <c r="A130" s="150">
        <v>30</v>
      </c>
      <c r="B130" s="144" t="s">
        <v>61</v>
      </c>
      <c r="C130" s="150">
        <v>10</v>
      </c>
      <c r="D130" s="150" t="s">
        <v>1</v>
      </c>
      <c r="E130" s="150"/>
      <c r="F130" s="156"/>
      <c r="G130" s="149">
        <v>0</v>
      </c>
      <c r="H130" s="149">
        <f t="shared" si="44"/>
        <v>0</v>
      </c>
      <c r="I130" s="149">
        <f t="shared" si="43"/>
        <v>0</v>
      </c>
      <c r="J130" s="157"/>
    </row>
    <row r="131" spans="1:10" s="35" customFormat="1" ht="20.100000000000001" customHeight="1" x14ac:dyDescent="0.2">
      <c r="A131" s="150">
        <v>31</v>
      </c>
      <c r="B131" s="144" t="s">
        <v>433</v>
      </c>
      <c r="C131" s="150">
        <v>10</v>
      </c>
      <c r="D131" s="150" t="s">
        <v>1</v>
      </c>
      <c r="E131" s="150"/>
      <c r="F131" s="156"/>
      <c r="G131" s="149">
        <v>0</v>
      </c>
      <c r="H131" s="149">
        <f t="shared" si="44"/>
        <v>0</v>
      </c>
      <c r="I131" s="149">
        <f t="shared" si="43"/>
        <v>0</v>
      </c>
      <c r="J131" s="157"/>
    </row>
    <row r="132" spans="1:10" s="35" customFormat="1" ht="20.100000000000001" customHeight="1" x14ac:dyDescent="0.2">
      <c r="A132" s="150">
        <v>32</v>
      </c>
      <c r="B132" s="144" t="s">
        <v>434</v>
      </c>
      <c r="C132" s="150">
        <v>2</v>
      </c>
      <c r="D132" s="150" t="s">
        <v>1</v>
      </c>
      <c r="E132" s="150"/>
      <c r="F132" s="156"/>
      <c r="G132" s="149">
        <v>0</v>
      </c>
      <c r="H132" s="149">
        <f t="shared" si="44"/>
        <v>0</v>
      </c>
      <c r="I132" s="149">
        <f t="shared" si="43"/>
        <v>0</v>
      </c>
      <c r="J132" s="157"/>
    </row>
    <row r="133" spans="1:10" s="35" customFormat="1" ht="20.100000000000001" customHeight="1" x14ac:dyDescent="0.2">
      <c r="A133" s="150">
        <v>33</v>
      </c>
      <c r="B133" s="144" t="s">
        <v>221</v>
      </c>
      <c r="C133" s="150">
        <v>5</v>
      </c>
      <c r="D133" s="150" t="s">
        <v>1</v>
      </c>
      <c r="E133" s="150"/>
      <c r="F133" s="156"/>
      <c r="G133" s="149">
        <v>0</v>
      </c>
      <c r="H133" s="149">
        <f>G133*0.22</f>
        <v>0</v>
      </c>
      <c r="I133" s="149">
        <f t="shared" si="43"/>
        <v>0</v>
      </c>
      <c r="J133" s="157"/>
    </row>
    <row r="134" spans="1:10" s="35" customFormat="1" ht="20.100000000000001" customHeight="1" x14ac:dyDescent="0.2">
      <c r="A134" s="150">
        <v>34</v>
      </c>
      <c r="B134" s="144" t="s">
        <v>787</v>
      </c>
      <c r="C134" s="150">
        <v>5</v>
      </c>
      <c r="D134" s="150" t="s">
        <v>1</v>
      </c>
      <c r="E134" s="150"/>
      <c r="F134" s="156"/>
      <c r="G134" s="149">
        <v>0</v>
      </c>
      <c r="H134" s="149">
        <f>G134*0.22</f>
        <v>0</v>
      </c>
      <c r="I134" s="149">
        <f t="shared" si="43"/>
        <v>0</v>
      </c>
      <c r="J134" s="157"/>
    </row>
    <row r="135" spans="1:10" s="35" customFormat="1" ht="20.100000000000001" customHeight="1" x14ac:dyDescent="0.2">
      <c r="A135" s="150">
        <v>35</v>
      </c>
      <c r="B135" s="144" t="s">
        <v>435</v>
      </c>
      <c r="C135" s="150">
        <v>1</v>
      </c>
      <c r="D135" s="150" t="s">
        <v>1</v>
      </c>
      <c r="E135" s="150"/>
      <c r="F135" s="156"/>
      <c r="G135" s="149">
        <v>0</v>
      </c>
      <c r="H135" s="149">
        <f t="shared" si="44"/>
        <v>0</v>
      </c>
      <c r="I135" s="149">
        <f t="shared" si="43"/>
        <v>0</v>
      </c>
      <c r="J135" s="157"/>
    </row>
    <row r="136" spans="1:10" s="35" customFormat="1" ht="20.100000000000001" customHeight="1" x14ac:dyDescent="0.2">
      <c r="A136" s="150">
        <v>36</v>
      </c>
      <c r="B136" s="144" t="s">
        <v>22</v>
      </c>
      <c r="C136" s="150">
        <v>5</v>
      </c>
      <c r="D136" s="150" t="s">
        <v>1</v>
      </c>
      <c r="E136" s="150"/>
      <c r="F136" s="156"/>
      <c r="G136" s="149">
        <v>0</v>
      </c>
      <c r="H136" s="149">
        <f t="shared" si="44"/>
        <v>0</v>
      </c>
      <c r="I136" s="149">
        <f t="shared" si="43"/>
        <v>0</v>
      </c>
      <c r="J136" s="157"/>
    </row>
    <row r="137" spans="1:10" s="35" customFormat="1" ht="20.100000000000001" customHeight="1" x14ac:dyDescent="0.2">
      <c r="A137" s="150">
        <v>37</v>
      </c>
      <c r="B137" s="144" t="s">
        <v>23</v>
      </c>
      <c r="C137" s="150">
        <v>5</v>
      </c>
      <c r="D137" s="150" t="s">
        <v>1</v>
      </c>
      <c r="E137" s="150"/>
      <c r="F137" s="156"/>
      <c r="G137" s="149">
        <v>0</v>
      </c>
      <c r="H137" s="149">
        <f t="shared" si="44"/>
        <v>0</v>
      </c>
      <c r="I137" s="149">
        <f t="shared" si="43"/>
        <v>0</v>
      </c>
      <c r="J137" s="157"/>
    </row>
    <row r="138" spans="1:10" s="35" customFormat="1" ht="20.100000000000001" customHeight="1" x14ac:dyDescent="0.2">
      <c r="A138" s="150">
        <v>38</v>
      </c>
      <c r="B138" s="144" t="s">
        <v>788</v>
      </c>
      <c r="C138" s="150">
        <v>1</v>
      </c>
      <c r="D138" s="150" t="s">
        <v>1</v>
      </c>
      <c r="E138" s="150"/>
      <c r="F138" s="156"/>
      <c r="G138" s="149">
        <v>0</v>
      </c>
      <c r="H138" s="149">
        <f t="shared" si="44"/>
        <v>0</v>
      </c>
      <c r="I138" s="149">
        <f t="shared" si="43"/>
        <v>0</v>
      </c>
      <c r="J138" s="157"/>
    </row>
    <row r="139" spans="1:10" s="35" customFormat="1" ht="20.100000000000001" customHeight="1" x14ac:dyDescent="0.2">
      <c r="A139" s="150">
        <v>39</v>
      </c>
      <c r="B139" s="163" t="s">
        <v>21</v>
      </c>
      <c r="C139" s="150">
        <v>60</v>
      </c>
      <c r="D139" s="150" t="s">
        <v>1</v>
      </c>
      <c r="E139" s="150"/>
      <c r="F139" s="156"/>
      <c r="G139" s="149">
        <v>0</v>
      </c>
      <c r="H139" s="149">
        <f t="shared" si="44"/>
        <v>0</v>
      </c>
      <c r="I139" s="149">
        <f t="shared" si="43"/>
        <v>0</v>
      </c>
      <c r="J139" s="157"/>
    </row>
    <row r="140" spans="1:10" s="35" customFormat="1" ht="20.100000000000001" customHeight="1" x14ac:dyDescent="0.2">
      <c r="A140" s="150">
        <v>40</v>
      </c>
      <c r="B140" s="144" t="s">
        <v>789</v>
      </c>
      <c r="C140" s="150">
        <v>30</v>
      </c>
      <c r="D140" s="150" t="s">
        <v>1</v>
      </c>
      <c r="E140" s="150"/>
      <c r="F140" s="156"/>
      <c r="G140" s="149">
        <v>0</v>
      </c>
      <c r="H140" s="149">
        <f t="shared" si="44"/>
        <v>0</v>
      </c>
      <c r="I140" s="149">
        <f t="shared" si="43"/>
        <v>0</v>
      </c>
      <c r="J140" s="157"/>
    </row>
    <row r="141" spans="1:10" s="35" customFormat="1" ht="20.100000000000001" customHeight="1" x14ac:dyDescent="0.2">
      <c r="A141" s="150">
        <v>41</v>
      </c>
      <c r="B141" s="144" t="s">
        <v>699</v>
      </c>
      <c r="C141" s="150">
        <v>30</v>
      </c>
      <c r="D141" s="150" t="s">
        <v>1</v>
      </c>
      <c r="E141" s="150"/>
      <c r="F141" s="156"/>
      <c r="G141" s="149">
        <v>0</v>
      </c>
      <c r="H141" s="149">
        <f t="shared" si="44"/>
        <v>0</v>
      </c>
      <c r="I141" s="149">
        <f t="shared" si="43"/>
        <v>0</v>
      </c>
      <c r="J141" s="157"/>
    </row>
    <row r="142" spans="1:10" s="57" customFormat="1" ht="30" customHeight="1" x14ac:dyDescent="0.2">
      <c r="A142" s="150">
        <v>42</v>
      </c>
      <c r="B142" s="144" t="s">
        <v>700</v>
      </c>
      <c r="C142" s="150">
        <v>100</v>
      </c>
      <c r="D142" s="150" t="s">
        <v>0</v>
      </c>
      <c r="E142" s="150"/>
      <c r="F142" s="156"/>
      <c r="G142" s="149">
        <v>0</v>
      </c>
      <c r="H142" s="149">
        <f t="shared" ref="H142" si="47">G142*0.095</f>
        <v>0</v>
      </c>
      <c r="I142" s="149">
        <f t="shared" ref="I142" si="48">G142+H142</f>
        <v>0</v>
      </c>
      <c r="J142" s="157"/>
    </row>
    <row r="143" spans="1:10" s="35" customFormat="1" ht="30" customHeight="1" x14ac:dyDescent="0.2">
      <c r="A143" s="150">
        <v>43</v>
      </c>
      <c r="B143" s="163" t="s">
        <v>345</v>
      </c>
      <c r="C143" s="150">
        <v>20</v>
      </c>
      <c r="D143" s="150" t="s">
        <v>0</v>
      </c>
      <c r="E143" s="150"/>
      <c r="F143" s="156"/>
      <c r="G143" s="149">
        <v>0</v>
      </c>
      <c r="H143" s="149">
        <f t="shared" si="44"/>
        <v>0</v>
      </c>
      <c r="I143" s="149">
        <f t="shared" si="43"/>
        <v>0</v>
      </c>
      <c r="J143" s="157"/>
    </row>
    <row r="144" spans="1:10" s="35" customFormat="1" ht="20.100000000000001" customHeight="1" x14ac:dyDescent="0.2">
      <c r="A144" s="150">
        <v>44</v>
      </c>
      <c r="B144" s="144" t="s">
        <v>701</v>
      </c>
      <c r="C144" s="150">
        <v>10</v>
      </c>
      <c r="D144" s="150" t="s">
        <v>0</v>
      </c>
      <c r="E144" s="150"/>
      <c r="F144" s="156"/>
      <c r="G144" s="149">
        <v>0</v>
      </c>
      <c r="H144" s="149">
        <f t="shared" si="44"/>
        <v>0</v>
      </c>
      <c r="I144" s="149">
        <f t="shared" si="43"/>
        <v>0</v>
      </c>
      <c r="J144" s="157"/>
    </row>
    <row r="145" spans="1:10" s="35" customFormat="1" ht="30" customHeight="1" x14ac:dyDescent="0.2">
      <c r="A145" s="150">
        <v>45</v>
      </c>
      <c r="B145" s="144" t="s">
        <v>790</v>
      </c>
      <c r="C145" s="150">
        <v>30</v>
      </c>
      <c r="D145" s="150" t="s">
        <v>1</v>
      </c>
      <c r="E145" s="150"/>
      <c r="F145" s="156"/>
      <c r="G145" s="149">
        <v>0</v>
      </c>
      <c r="H145" s="149">
        <f t="shared" si="44"/>
        <v>0</v>
      </c>
      <c r="I145" s="149">
        <f t="shared" si="43"/>
        <v>0</v>
      </c>
      <c r="J145" s="157"/>
    </row>
    <row r="146" spans="1:10" s="35" customFormat="1" ht="30" customHeight="1" x14ac:dyDescent="0.2">
      <c r="A146" s="150">
        <v>46</v>
      </c>
      <c r="B146" s="144" t="s">
        <v>951</v>
      </c>
      <c r="C146" s="150">
        <v>20</v>
      </c>
      <c r="D146" s="150" t="s">
        <v>1</v>
      </c>
      <c r="E146" s="150"/>
      <c r="F146" s="156"/>
      <c r="G146" s="149">
        <v>0</v>
      </c>
      <c r="H146" s="149">
        <f t="shared" si="44"/>
        <v>0</v>
      </c>
      <c r="I146" s="149">
        <f t="shared" si="43"/>
        <v>0</v>
      </c>
      <c r="J146" s="157"/>
    </row>
    <row r="147" spans="1:10" s="37" customFormat="1" ht="30" customHeight="1" x14ac:dyDescent="0.2">
      <c r="A147" s="150">
        <v>47</v>
      </c>
      <c r="B147" s="144" t="s">
        <v>882</v>
      </c>
      <c r="C147" s="150">
        <v>15</v>
      </c>
      <c r="D147" s="150" t="s">
        <v>1</v>
      </c>
      <c r="E147" s="150"/>
      <c r="F147" s="156"/>
      <c r="G147" s="149">
        <v>0</v>
      </c>
      <c r="H147" s="149">
        <f t="shared" si="44"/>
        <v>0</v>
      </c>
      <c r="I147" s="149">
        <f t="shared" si="43"/>
        <v>0</v>
      </c>
      <c r="J147" s="157"/>
    </row>
    <row r="148" spans="1:10" s="37" customFormat="1" ht="22.5" customHeight="1" x14ac:dyDescent="0.2">
      <c r="A148" s="150">
        <v>48</v>
      </c>
      <c r="B148" s="142" t="s">
        <v>881</v>
      </c>
      <c r="C148" s="150">
        <v>1</v>
      </c>
      <c r="D148" s="150" t="s">
        <v>1</v>
      </c>
      <c r="E148" s="150"/>
      <c r="F148" s="156"/>
      <c r="G148" s="149">
        <v>0</v>
      </c>
      <c r="H148" s="149">
        <f t="shared" si="44"/>
        <v>0</v>
      </c>
      <c r="I148" s="149">
        <f t="shared" si="43"/>
        <v>0</v>
      </c>
      <c r="J148" s="157"/>
    </row>
    <row r="149" spans="1:10" s="37" customFormat="1" ht="22.5" customHeight="1" x14ac:dyDescent="0.2">
      <c r="A149" s="150">
        <v>49</v>
      </c>
      <c r="B149" s="142" t="s">
        <v>702</v>
      </c>
      <c r="C149" s="150">
        <v>5</v>
      </c>
      <c r="D149" s="150" t="s">
        <v>1</v>
      </c>
      <c r="E149" s="150"/>
      <c r="F149" s="156"/>
      <c r="G149" s="149">
        <v>0</v>
      </c>
      <c r="H149" s="149">
        <f t="shared" si="44"/>
        <v>0</v>
      </c>
      <c r="I149" s="149">
        <f t="shared" ref="I149" si="49">G149+H149</f>
        <v>0</v>
      </c>
      <c r="J149" s="157"/>
    </row>
    <row r="150" spans="1:10" s="37" customFormat="1" ht="20.100000000000001" customHeight="1" x14ac:dyDescent="0.2">
      <c r="A150" s="144"/>
      <c r="B150" s="145" t="s">
        <v>147</v>
      </c>
      <c r="C150" s="140" t="s">
        <v>7</v>
      </c>
      <c r="D150" s="140" t="s">
        <v>7</v>
      </c>
      <c r="E150" s="140" t="s">
        <v>7</v>
      </c>
      <c r="F150" s="141" t="s">
        <v>7</v>
      </c>
      <c r="G150" s="103">
        <f>SUM(G101:G149)</f>
        <v>0</v>
      </c>
      <c r="H150" s="103">
        <f>SUM(H101:H149)</f>
        <v>0</v>
      </c>
      <c r="I150" s="103">
        <f>SUM(I101:I149)</f>
        <v>0</v>
      </c>
      <c r="J150" s="104">
        <f>SUM(J101:J149)</f>
        <v>0</v>
      </c>
    </row>
    <row r="151" spans="1:10" s="14" customFormat="1" ht="17.649999999999999" customHeight="1" x14ac:dyDescent="0.2">
      <c r="A151" s="147"/>
      <c r="B151" s="158"/>
      <c r="C151" s="137"/>
      <c r="D151" s="139"/>
      <c r="E151" s="101"/>
      <c r="F151" s="101"/>
      <c r="G151" s="101"/>
      <c r="H151" s="101"/>
      <c r="I151" s="101"/>
      <c r="J151" s="101"/>
    </row>
    <row r="152" spans="1:10" s="37" customFormat="1" ht="20.25" customHeight="1" x14ac:dyDescent="0.2">
      <c r="A152" s="183" t="s">
        <v>73</v>
      </c>
      <c r="B152" s="183"/>
      <c r="C152" s="183"/>
      <c r="D152" s="183"/>
      <c r="E152" s="183"/>
      <c r="F152" s="183"/>
      <c r="G152" s="183"/>
      <c r="H152" s="183"/>
      <c r="I152" s="183"/>
      <c r="J152" s="183"/>
    </row>
    <row r="153" spans="1:10" s="38" customFormat="1" ht="21.75" customHeight="1" x14ac:dyDescent="0.2">
      <c r="A153" s="182" t="s">
        <v>373</v>
      </c>
      <c r="B153" s="182"/>
      <c r="C153" s="182"/>
      <c r="D153" s="182"/>
      <c r="E153" s="182"/>
      <c r="F153" s="182"/>
      <c r="G153" s="182"/>
      <c r="H153" s="182"/>
      <c r="I153" s="182"/>
      <c r="J153" s="182"/>
    </row>
    <row r="154" spans="1:10" x14ac:dyDescent="0.25">
      <c r="A154" s="182" t="s">
        <v>374</v>
      </c>
      <c r="B154" s="182"/>
      <c r="C154" s="182"/>
      <c r="D154" s="182"/>
      <c r="E154" s="182"/>
      <c r="F154" s="182"/>
      <c r="G154" s="182"/>
      <c r="H154" s="182"/>
      <c r="I154" s="182"/>
      <c r="J154" s="182"/>
    </row>
    <row r="155" spans="1:10" x14ac:dyDescent="0.25">
      <c r="A155" s="177" t="s">
        <v>375</v>
      </c>
      <c r="B155" s="177"/>
      <c r="C155" s="177"/>
      <c r="D155" s="177"/>
      <c r="E155" s="177"/>
      <c r="F155" s="177"/>
      <c r="G155" s="177"/>
      <c r="H155" s="177"/>
      <c r="I155" s="177"/>
      <c r="J155" s="177"/>
    </row>
    <row r="156" spans="1:10" x14ac:dyDescent="0.25">
      <c r="A156" s="177" t="s">
        <v>376</v>
      </c>
      <c r="B156" s="177"/>
      <c r="C156" s="177"/>
      <c r="D156" s="177"/>
      <c r="E156" s="177"/>
      <c r="F156" s="177"/>
      <c r="G156" s="177"/>
      <c r="H156" s="177"/>
      <c r="I156" s="177"/>
      <c r="J156" s="177"/>
    </row>
    <row r="157" spans="1:10" x14ac:dyDescent="0.25">
      <c r="A157" s="174" t="s">
        <v>932</v>
      </c>
      <c r="B157" s="174"/>
      <c r="C157" s="174"/>
      <c r="D157" s="174"/>
      <c r="E157" s="174"/>
      <c r="F157" s="174"/>
      <c r="G157" s="174"/>
      <c r="H157" s="174"/>
      <c r="I157" s="174"/>
      <c r="J157" s="174"/>
    </row>
    <row r="158" spans="1:10" x14ac:dyDescent="0.25">
      <c r="A158" s="174" t="s">
        <v>933</v>
      </c>
      <c r="B158" s="174"/>
      <c r="C158" s="174"/>
      <c r="D158" s="174"/>
      <c r="E158" s="174"/>
      <c r="F158" s="174"/>
      <c r="G158" s="174"/>
      <c r="H158" s="174"/>
      <c r="I158" s="174"/>
      <c r="J158" s="174"/>
    </row>
    <row r="159" spans="1:10" ht="22.5" customHeight="1" x14ac:dyDescent="0.25">
      <c r="A159" s="178" t="s">
        <v>934</v>
      </c>
      <c r="B159" s="178"/>
      <c r="C159" s="178"/>
      <c r="D159" s="178"/>
      <c r="E159" s="178"/>
      <c r="F159" s="178"/>
      <c r="G159" s="178"/>
      <c r="H159" s="178"/>
      <c r="I159" s="178"/>
      <c r="J159" s="178"/>
    </row>
    <row r="160" spans="1:10" x14ac:dyDescent="0.25">
      <c r="A160" s="78" t="s">
        <v>939</v>
      </c>
      <c r="B160" s="88"/>
      <c r="C160" s="86"/>
      <c r="D160" s="78"/>
      <c r="E160" s="78"/>
      <c r="F160" s="78"/>
      <c r="G160" s="78"/>
      <c r="H160" s="78"/>
      <c r="I160" s="78"/>
      <c r="J160" s="78"/>
    </row>
  </sheetData>
  <mergeCells count="16">
    <mergeCell ref="A1:E1"/>
    <mergeCell ref="G1:J1"/>
    <mergeCell ref="A68:J68"/>
    <mergeCell ref="A96:J96"/>
    <mergeCell ref="A100:J100"/>
    <mergeCell ref="A3:J3"/>
    <mergeCell ref="A50:J50"/>
    <mergeCell ref="A7:J7"/>
    <mergeCell ref="A25:J25"/>
    <mergeCell ref="A18:J18"/>
    <mergeCell ref="A159:J159"/>
    <mergeCell ref="A152:J152"/>
    <mergeCell ref="A153:J153"/>
    <mergeCell ref="A155:J155"/>
    <mergeCell ref="A156:J156"/>
    <mergeCell ref="A154:J154"/>
  </mergeCells>
  <dataValidations count="1">
    <dataValidation type="whole" operator="equal" allowBlank="1" showInputMessage="1" showErrorMessage="1" error="V celico vnesete vrednost &quot;1&quot; za živila, ki jih ponujate v shemi kakovosti. Če ta zahteva ni izpolnjena, NE vnašate ničesar." prompt="V celico vnesete vrednost &quot;1&quot; za živila, ki jih ponujate v shemi kakovosti." sqref="J97:J98 J8:J16 J51:J66 J26:J48 J19:J23 J69:J94 J101:J149">
      <formula1>1</formula1>
    </dataValidation>
  </dataValidations>
  <pageMargins left="0.62992125984251968" right="0.23622047244094491" top="0.74803149606299213" bottom="0.35433070866141736" header="0.31496062992125984" footer="0.31496062992125984"/>
  <pageSetup paperSize="9" fitToHeight="0" orientation="landscape" cellComments="asDisplayed"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J87"/>
  <sheetViews>
    <sheetView view="pageBreakPreview" zoomScale="120" zoomScaleNormal="120" zoomScaleSheetLayoutView="120" workbookViewId="0">
      <pane ySplit="6" topLeftCell="A7" activePane="bottomLeft" state="frozen"/>
      <selection activeCell="A83" sqref="A83:K83"/>
      <selection pane="bottomLeft" activeCell="B87" sqref="B87"/>
    </sheetView>
  </sheetViews>
  <sheetFormatPr defaultColWidth="9.28515625" defaultRowHeight="15" x14ac:dyDescent="0.25"/>
  <cols>
    <col min="1" max="1" width="3.42578125" style="2" customWidth="1"/>
    <col min="2" max="2" width="25.28515625" style="2" customWidth="1"/>
    <col min="3" max="3" width="7" style="2" customWidth="1"/>
    <col min="4" max="4" width="4.85546875" style="2" customWidth="1"/>
    <col min="5" max="5" width="21.5703125" style="2" customWidth="1"/>
    <col min="6" max="9" width="11.7109375" style="2" customWidth="1"/>
    <col min="10" max="10" width="11.7109375" style="27" customWidth="1"/>
    <col min="11" max="16384" width="9.28515625" style="2"/>
  </cols>
  <sheetData>
    <row r="1" spans="1:10" x14ac:dyDescent="0.25">
      <c r="A1" s="179" t="s">
        <v>2</v>
      </c>
      <c r="B1" s="179"/>
      <c r="C1" s="179"/>
      <c r="D1" s="179"/>
      <c r="E1" s="179"/>
      <c r="F1" s="101"/>
      <c r="G1" s="180" t="s">
        <v>793</v>
      </c>
      <c r="H1" s="180"/>
      <c r="I1" s="180"/>
      <c r="J1" s="180"/>
    </row>
    <row r="2" spans="1:10" s="3" customFormat="1" ht="6" customHeight="1" x14ac:dyDescent="0.15">
      <c r="A2" s="143"/>
      <c r="B2" s="143"/>
      <c r="C2" s="143"/>
      <c r="D2" s="143"/>
      <c r="E2" s="143"/>
      <c r="F2" s="143"/>
      <c r="G2" s="143"/>
      <c r="H2" s="143"/>
      <c r="I2" s="143"/>
      <c r="J2" s="143"/>
    </row>
    <row r="3" spans="1:10" ht="17.25" customHeight="1" x14ac:dyDescent="0.25">
      <c r="A3" s="181" t="s">
        <v>841</v>
      </c>
      <c r="B3" s="181"/>
      <c r="C3" s="181"/>
      <c r="D3" s="181"/>
      <c r="E3" s="181"/>
      <c r="F3" s="181"/>
      <c r="G3" s="181"/>
      <c r="H3" s="181"/>
      <c r="I3" s="181"/>
      <c r="J3" s="181"/>
    </row>
    <row r="4" spans="1:10" s="3" customFormat="1" ht="6" customHeight="1" x14ac:dyDescent="0.15">
      <c r="A4" s="143"/>
      <c r="B4" s="143"/>
      <c r="C4" s="143"/>
      <c r="D4" s="143"/>
      <c r="E4" s="143"/>
      <c r="F4" s="143"/>
      <c r="G4" s="143"/>
      <c r="H4" s="143"/>
      <c r="I4" s="143"/>
      <c r="J4" s="143"/>
    </row>
    <row r="5" spans="1:10" s="4" customFormat="1" ht="48.75" customHeight="1" x14ac:dyDescent="0.15">
      <c r="A5" s="164" t="s">
        <v>3</v>
      </c>
      <c r="B5" s="164" t="s">
        <v>4</v>
      </c>
      <c r="C5" s="165" t="s">
        <v>5</v>
      </c>
      <c r="D5" s="165" t="s">
        <v>78</v>
      </c>
      <c r="E5" s="151" t="s">
        <v>6</v>
      </c>
      <c r="F5" s="151" t="s">
        <v>67</v>
      </c>
      <c r="G5" s="151" t="s">
        <v>68</v>
      </c>
      <c r="H5" s="151" t="s">
        <v>186</v>
      </c>
      <c r="I5" s="151" t="s">
        <v>71</v>
      </c>
      <c r="J5" s="151" t="s">
        <v>366</v>
      </c>
    </row>
    <row r="6" spans="1:10" s="13" customFormat="1" ht="14.25" customHeight="1" x14ac:dyDescent="0.25">
      <c r="A6" s="166">
        <v>1</v>
      </c>
      <c r="B6" s="166">
        <v>2</v>
      </c>
      <c r="C6" s="152">
        <v>3</v>
      </c>
      <c r="D6" s="152">
        <v>4</v>
      </c>
      <c r="E6" s="152">
        <v>5</v>
      </c>
      <c r="F6" s="152">
        <v>6</v>
      </c>
      <c r="G6" s="167" t="s">
        <v>69</v>
      </c>
      <c r="H6" s="152" t="s">
        <v>70</v>
      </c>
      <c r="I6" s="167" t="s">
        <v>72</v>
      </c>
      <c r="J6" s="152">
        <v>10</v>
      </c>
    </row>
    <row r="7" spans="1:10" s="57" customFormat="1" ht="15" customHeight="1" x14ac:dyDescent="0.2">
      <c r="A7" s="175" t="s">
        <v>149</v>
      </c>
      <c r="B7" s="176"/>
      <c r="C7" s="176"/>
      <c r="D7" s="176"/>
      <c r="E7" s="176"/>
      <c r="F7" s="176"/>
      <c r="G7" s="176"/>
      <c r="H7" s="176"/>
      <c r="I7" s="176"/>
      <c r="J7" s="176"/>
    </row>
    <row r="8" spans="1:10" s="57" customFormat="1" ht="20.100000000000001" customHeight="1" x14ac:dyDescent="0.2">
      <c r="A8" s="150">
        <v>1</v>
      </c>
      <c r="B8" s="142" t="s">
        <v>346</v>
      </c>
      <c r="C8" s="150">
        <v>5</v>
      </c>
      <c r="D8" s="150" t="s">
        <v>0</v>
      </c>
      <c r="E8" s="150"/>
      <c r="F8" s="156"/>
      <c r="G8" s="149">
        <v>0</v>
      </c>
      <c r="H8" s="149">
        <f>G8*0.095</f>
        <v>0</v>
      </c>
      <c r="I8" s="149">
        <f>G8+H8</f>
        <v>0</v>
      </c>
      <c r="J8" s="157"/>
    </row>
    <row r="9" spans="1:10" s="57" customFormat="1" ht="20.100000000000001" customHeight="1" x14ac:dyDescent="0.2">
      <c r="A9" s="150">
        <v>2</v>
      </c>
      <c r="B9" s="142" t="s">
        <v>347</v>
      </c>
      <c r="C9" s="150">
        <v>5</v>
      </c>
      <c r="D9" s="150" t="s">
        <v>0</v>
      </c>
      <c r="E9" s="150"/>
      <c r="F9" s="156"/>
      <c r="G9" s="149">
        <v>0</v>
      </c>
      <c r="H9" s="149">
        <f t="shared" ref="H9:H68" si="0">G9*0.095</f>
        <v>0</v>
      </c>
      <c r="I9" s="149">
        <f t="shared" ref="I9:I68" si="1">G9+H9</f>
        <v>0</v>
      </c>
      <c r="J9" s="157"/>
    </row>
    <row r="10" spans="1:10" s="57" customFormat="1" ht="20.100000000000001" customHeight="1" x14ac:dyDescent="0.2">
      <c r="A10" s="150">
        <v>3</v>
      </c>
      <c r="B10" s="142" t="s">
        <v>62</v>
      </c>
      <c r="C10" s="150">
        <v>5</v>
      </c>
      <c r="D10" s="150" t="s">
        <v>0</v>
      </c>
      <c r="E10" s="150"/>
      <c r="F10" s="156"/>
      <c r="G10" s="149">
        <v>0</v>
      </c>
      <c r="H10" s="149">
        <f t="shared" si="0"/>
        <v>0</v>
      </c>
      <c r="I10" s="149">
        <f t="shared" si="1"/>
        <v>0</v>
      </c>
      <c r="J10" s="157"/>
    </row>
    <row r="11" spans="1:10" s="57" customFormat="1" ht="30" customHeight="1" x14ac:dyDescent="0.2">
      <c r="A11" s="150">
        <v>4</v>
      </c>
      <c r="B11" s="142" t="s">
        <v>348</v>
      </c>
      <c r="C11" s="150">
        <v>5</v>
      </c>
      <c r="D11" s="150" t="s">
        <v>0</v>
      </c>
      <c r="E11" s="150"/>
      <c r="F11" s="156"/>
      <c r="G11" s="149">
        <v>0</v>
      </c>
      <c r="H11" s="149">
        <f t="shared" si="0"/>
        <v>0</v>
      </c>
      <c r="I11" s="149">
        <f t="shared" si="1"/>
        <v>0</v>
      </c>
      <c r="J11" s="157"/>
    </row>
    <row r="12" spans="1:10" s="57" customFormat="1" ht="20.100000000000001" customHeight="1" x14ac:dyDescent="0.2">
      <c r="A12" s="150">
        <v>5</v>
      </c>
      <c r="B12" s="142" t="s">
        <v>63</v>
      </c>
      <c r="C12" s="150">
        <v>10</v>
      </c>
      <c r="D12" s="150" t="s">
        <v>0</v>
      </c>
      <c r="E12" s="150"/>
      <c r="F12" s="156"/>
      <c r="G12" s="149">
        <v>0</v>
      </c>
      <c r="H12" s="149">
        <f t="shared" si="0"/>
        <v>0</v>
      </c>
      <c r="I12" s="149">
        <f t="shared" si="1"/>
        <v>0</v>
      </c>
      <c r="J12" s="157"/>
    </row>
    <row r="13" spans="1:10" s="57" customFormat="1" ht="20.100000000000001" customHeight="1" x14ac:dyDescent="0.2">
      <c r="A13" s="150">
        <v>6</v>
      </c>
      <c r="B13" s="142" t="s">
        <v>64</v>
      </c>
      <c r="C13" s="150">
        <v>10</v>
      </c>
      <c r="D13" s="150" t="s">
        <v>0</v>
      </c>
      <c r="E13" s="150"/>
      <c r="F13" s="156"/>
      <c r="G13" s="149">
        <v>0</v>
      </c>
      <c r="H13" s="149">
        <f t="shared" si="0"/>
        <v>0</v>
      </c>
      <c r="I13" s="149">
        <f t="shared" si="1"/>
        <v>0</v>
      </c>
      <c r="J13" s="157"/>
    </row>
    <row r="14" spans="1:10" s="57" customFormat="1" ht="30" customHeight="1" x14ac:dyDescent="0.2">
      <c r="A14" s="150">
        <v>7</v>
      </c>
      <c r="B14" s="142" t="s">
        <v>361</v>
      </c>
      <c r="C14" s="150">
        <v>10</v>
      </c>
      <c r="D14" s="150" t="s">
        <v>1</v>
      </c>
      <c r="E14" s="150"/>
      <c r="F14" s="156"/>
      <c r="G14" s="149">
        <v>0</v>
      </c>
      <c r="H14" s="149">
        <f t="shared" si="0"/>
        <v>0</v>
      </c>
      <c r="I14" s="149">
        <f t="shared" si="1"/>
        <v>0</v>
      </c>
      <c r="J14" s="157"/>
    </row>
    <row r="15" spans="1:10" s="57" customFormat="1" ht="30" customHeight="1" x14ac:dyDescent="0.2">
      <c r="A15" s="150">
        <v>8</v>
      </c>
      <c r="B15" s="142" t="s">
        <v>65</v>
      </c>
      <c r="C15" s="150">
        <v>10</v>
      </c>
      <c r="D15" s="150" t="s">
        <v>1</v>
      </c>
      <c r="E15" s="150"/>
      <c r="F15" s="156"/>
      <c r="G15" s="149">
        <v>0</v>
      </c>
      <c r="H15" s="149">
        <f t="shared" si="0"/>
        <v>0</v>
      </c>
      <c r="I15" s="149">
        <f t="shared" si="1"/>
        <v>0</v>
      </c>
      <c r="J15" s="157"/>
    </row>
    <row r="16" spans="1:10" s="57" customFormat="1" ht="30" customHeight="1" x14ac:dyDescent="0.2">
      <c r="A16" s="150">
        <v>9</v>
      </c>
      <c r="B16" s="142" t="s">
        <v>66</v>
      </c>
      <c r="C16" s="150">
        <v>10</v>
      </c>
      <c r="D16" s="150" t="s">
        <v>1</v>
      </c>
      <c r="E16" s="150"/>
      <c r="F16" s="156"/>
      <c r="G16" s="149">
        <v>0</v>
      </c>
      <c r="H16" s="149">
        <f t="shared" si="0"/>
        <v>0</v>
      </c>
      <c r="I16" s="149">
        <f t="shared" si="1"/>
        <v>0</v>
      </c>
      <c r="J16" s="157"/>
    </row>
    <row r="17" spans="1:10" s="57" customFormat="1" ht="20.100000000000001" customHeight="1" x14ac:dyDescent="0.2">
      <c r="A17" s="150">
        <v>10</v>
      </c>
      <c r="B17" s="142" t="s">
        <v>463</v>
      </c>
      <c r="C17" s="150">
        <v>10</v>
      </c>
      <c r="D17" s="150" t="s">
        <v>1</v>
      </c>
      <c r="E17" s="150"/>
      <c r="F17" s="156"/>
      <c r="G17" s="149">
        <v>0</v>
      </c>
      <c r="H17" s="149">
        <f t="shared" si="0"/>
        <v>0</v>
      </c>
      <c r="I17" s="149">
        <f t="shared" si="1"/>
        <v>0</v>
      </c>
      <c r="J17" s="157"/>
    </row>
    <row r="18" spans="1:10" s="57" customFormat="1" ht="30" customHeight="1" x14ac:dyDescent="0.2">
      <c r="A18" s="150">
        <v>11</v>
      </c>
      <c r="B18" s="142" t="s">
        <v>464</v>
      </c>
      <c r="C18" s="150">
        <v>5</v>
      </c>
      <c r="D18" s="150" t="s">
        <v>0</v>
      </c>
      <c r="E18" s="150"/>
      <c r="F18" s="156"/>
      <c r="G18" s="149">
        <v>0</v>
      </c>
      <c r="H18" s="149">
        <f t="shared" si="0"/>
        <v>0</v>
      </c>
      <c r="I18" s="149">
        <f t="shared" si="1"/>
        <v>0</v>
      </c>
      <c r="J18" s="157"/>
    </row>
    <row r="19" spans="1:10" s="57" customFormat="1" ht="30" customHeight="1" x14ac:dyDescent="0.2">
      <c r="A19" s="150">
        <v>12</v>
      </c>
      <c r="B19" s="142" t="s">
        <v>465</v>
      </c>
      <c r="C19" s="150">
        <v>5</v>
      </c>
      <c r="D19" s="150" t="s">
        <v>0</v>
      </c>
      <c r="E19" s="150"/>
      <c r="F19" s="156"/>
      <c r="G19" s="149">
        <v>0</v>
      </c>
      <c r="H19" s="149">
        <f t="shared" si="0"/>
        <v>0</v>
      </c>
      <c r="I19" s="149">
        <f t="shared" si="1"/>
        <v>0</v>
      </c>
      <c r="J19" s="157"/>
    </row>
    <row r="20" spans="1:10" s="57" customFormat="1" ht="33" customHeight="1" x14ac:dyDescent="0.2">
      <c r="A20" s="150">
        <v>13</v>
      </c>
      <c r="B20" s="142" t="s">
        <v>466</v>
      </c>
      <c r="C20" s="150">
        <v>5</v>
      </c>
      <c r="D20" s="150" t="s">
        <v>0</v>
      </c>
      <c r="E20" s="150"/>
      <c r="F20" s="156"/>
      <c r="G20" s="149">
        <v>0</v>
      </c>
      <c r="H20" s="149">
        <f t="shared" si="0"/>
        <v>0</v>
      </c>
      <c r="I20" s="149">
        <f t="shared" si="1"/>
        <v>0</v>
      </c>
      <c r="J20" s="157"/>
    </row>
    <row r="21" spans="1:10" s="57" customFormat="1" ht="30" customHeight="1" x14ac:dyDescent="0.2">
      <c r="A21" s="150">
        <v>14</v>
      </c>
      <c r="B21" s="142" t="s">
        <v>720</v>
      </c>
      <c r="C21" s="150">
        <v>5</v>
      </c>
      <c r="D21" s="150" t="s">
        <v>0</v>
      </c>
      <c r="E21" s="150"/>
      <c r="F21" s="156"/>
      <c r="G21" s="149">
        <v>0</v>
      </c>
      <c r="H21" s="149">
        <f t="shared" ref="H21" si="2">G21*0.095</f>
        <v>0</v>
      </c>
      <c r="I21" s="149">
        <f t="shared" ref="I21" si="3">G21+H21</f>
        <v>0</v>
      </c>
      <c r="J21" s="157"/>
    </row>
    <row r="22" spans="1:10" s="57" customFormat="1" ht="40.5" x14ac:dyDescent="0.2">
      <c r="A22" s="150">
        <v>15</v>
      </c>
      <c r="B22" s="142" t="s">
        <v>362</v>
      </c>
      <c r="C22" s="136">
        <v>100</v>
      </c>
      <c r="D22" s="150" t="s">
        <v>9</v>
      </c>
      <c r="E22" s="150"/>
      <c r="F22" s="156"/>
      <c r="G22" s="149">
        <v>0</v>
      </c>
      <c r="H22" s="149">
        <f t="shared" si="0"/>
        <v>0</v>
      </c>
      <c r="I22" s="149">
        <f t="shared" si="1"/>
        <v>0</v>
      </c>
      <c r="J22" s="157"/>
    </row>
    <row r="23" spans="1:10" s="57" customFormat="1" ht="40.5" x14ac:dyDescent="0.2">
      <c r="A23" s="150">
        <v>16</v>
      </c>
      <c r="B23" s="142" t="s">
        <v>363</v>
      </c>
      <c r="C23" s="136">
        <v>100</v>
      </c>
      <c r="D23" s="150" t="s">
        <v>9</v>
      </c>
      <c r="E23" s="150"/>
      <c r="F23" s="156"/>
      <c r="G23" s="149">
        <v>0</v>
      </c>
      <c r="H23" s="149">
        <f t="shared" si="0"/>
        <v>0</v>
      </c>
      <c r="I23" s="149">
        <f t="shared" si="1"/>
        <v>0</v>
      </c>
      <c r="J23" s="157"/>
    </row>
    <row r="24" spans="1:10" s="57" customFormat="1" ht="50.1" customHeight="1" x14ac:dyDescent="0.2">
      <c r="A24" s="150">
        <v>17</v>
      </c>
      <c r="B24" s="142" t="s">
        <v>350</v>
      </c>
      <c r="C24" s="136">
        <v>5</v>
      </c>
      <c r="D24" s="150" t="s">
        <v>1</v>
      </c>
      <c r="E24" s="150"/>
      <c r="F24" s="156"/>
      <c r="G24" s="149">
        <v>0</v>
      </c>
      <c r="H24" s="149">
        <f t="shared" si="0"/>
        <v>0</v>
      </c>
      <c r="I24" s="149">
        <f t="shared" si="1"/>
        <v>0</v>
      </c>
      <c r="J24" s="157"/>
    </row>
    <row r="25" spans="1:10" s="57" customFormat="1" ht="30" customHeight="1" x14ac:dyDescent="0.2">
      <c r="A25" s="150">
        <v>18</v>
      </c>
      <c r="B25" s="142" t="s">
        <v>351</v>
      </c>
      <c r="C25" s="136">
        <v>3</v>
      </c>
      <c r="D25" s="150" t="s">
        <v>1</v>
      </c>
      <c r="E25" s="150"/>
      <c r="F25" s="156"/>
      <c r="G25" s="149">
        <v>0</v>
      </c>
      <c r="H25" s="149">
        <f t="shared" si="0"/>
        <v>0</v>
      </c>
      <c r="I25" s="149">
        <f t="shared" si="1"/>
        <v>0</v>
      </c>
      <c r="J25" s="157"/>
    </row>
    <row r="26" spans="1:10" s="57" customFormat="1" ht="20.25" customHeight="1" x14ac:dyDescent="0.2">
      <c r="A26" s="150">
        <v>19</v>
      </c>
      <c r="B26" s="142" t="s">
        <v>467</v>
      </c>
      <c r="C26" s="136">
        <v>3</v>
      </c>
      <c r="D26" s="150" t="s">
        <v>1</v>
      </c>
      <c r="E26" s="150"/>
      <c r="F26" s="156"/>
      <c r="G26" s="149">
        <v>0</v>
      </c>
      <c r="H26" s="149">
        <f t="shared" si="0"/>
        <v>0</v>
      </c>
      <c r="I26" s="149">
        <f t="shared" si="1"/>
        <v>0</v>
      </c>
      <c r="J26" s="157"/>
    </row>
    <row r="27" spans="1:10" s="57" customFormat="1" ht="31.5" customHeight="1" x14ac:dyDescent="0.2">
      <c r="A27" s="150">
        <v>20</v>
      </c>
      <c r="B27" s="142" t="s">
        <v>468</v>
      </c>
      <c r="C27" s="150">
        <v>3</v>
      </c>
      <c r="D27" s="150" t="s">
        <v>1</v>
      </c>
      <c r="E27" s="150"/>
      <c r="F27" s="156"/>
      <c r="G27" s="149">
        <v>0</v>
      </c>
      <c r="H27" s="149">
        <f t="shared" si="0"/>
        <v>0</v>
      </c>
      <c r="I27" s="149">
        <f t="shared" si="1"/>
        <v>0</v>
      </c>
      <c r="J27" s="157"/>
    </row>
    <row r="28" spans="1:10" s="57" customFormat="1" ht="30" customHeight="1" x14ac:dyDescent="0.2">
      <c r="A28" s="150">
        <v>21</v>
      </c>
      <c r="B28" s="142" t="s">
        <v>469</v>
      </c>
      <c r="C28" s="150">
        <v>5</v>
      </c>
      <c r="D28" s="150" t="s">
        <v>1</v>
      </c>
      <c r="E28" s="150"/>
      <c r="F28" s="156"/>
      <c r="G28" s="149">
        <v>0</v>
      </c>
      <c r="H28" s="149">
        <f t="shared" si="0"/>
        <v>0</v>
      </c>
      <c r="I28" s="149">
        <f t="shared" si="1"/>
        <v>0</v>
      </c>
      <c r="J28" s="157"/>
    </row>
    <row r="29" spans="1:10" s="57" customFormat="1" ht="40.15" customHeight="1" x14ac:dyDescent="0.2">
      <c r="A29" s="150">
        <v>22</v>
      </c>
      <c r="B29" s="142" t="s">
        <v>364</v>
      </c>
      <c r="C29" s="150">
        <v>5</v>
      </c>
      <c r="D29" s="150" t="s">
        <v>1</v>
      </c>
      <c r="E29" s="150"/>
      <c r="F29" s="156"/>
      <c r="G29" s="149">
        <v>0</v>
      </c>
      <c r="H29" s="149">
        <f t="shared" si="0"/>
        <v>0</v>
      </c>
      <c r="I29" s="149">
        <f t="shared" si="1"/>
        <v>0</v>
      </c>
      <c r="J29" s="157"/>
    </row>
    <row r="30" spans="1:10" s="57" customFormat="1" ht="31.5" customHeight="1" x14ac:dyDescent="0.2">
      <c r="A30" s="150">
        <v>23</v>
      </c>
      <c r="B30" s="142" t="s">
        <v>470</v>
      </c>
      <c r="C30" s="150">
        <v>3</v>
      </c>
      <c r="D30" s="150" t="s">
        <v>1</v>
      </c>
      <c r="E30" s="150"/>
      <c r="F30" s="156"/>
      <c r="G30" s="149">
        <v>0</v>
      </c>
      <c r="H30" s="149">
        <f t="shared" si="0"/>
        <v>0</v>
      </c>
      <c r="I30" s="149">
        <f t="shared" si="1"/>
        <v>0</v>
      </c>
      <c r="J30" s="157"/>
    </row>
    <row r="31" spans="1:10" s="57" customFormat="1" ht="30" customHeight="1" x14ac:dyDescent="0.2">
      <c r="A31" s="150">
        <v>24</v>
      </c>
      <c r="B31" s="142" t="s">
        <v>471</v>
      </c>
      <c r="C31" s="150">
        <v>3</v>
      </c>
      <c r="D31" s="150" t="s">
        <v>1</v>
      </c>
      <c r="E31" s="150"/>
      <c r="F31" s="156"/>
      <c r="G31" s="149">
        <v>0</v>
      </c>
      <c r="H31" s="149">
        <f t="shared" si="0"/>
        <v>0</v>
      </c>
      <c r="I31" s="149">
        <f t="shared" si="1"/>
        <v>0</v>
      </c>
      <c r="J31" s="157"/>
    </row>
    <row r="32" spans="1:10" s="57" customFormat="1" ht="55.5" customHeight="1" x14ac:dyDescent="0.2">
      <c r="A32" s="150">
        <v>25</v>
      </c>
      <c r="B32" s="142" t="s">
        <v>472</v>
      </c>
      <c r="C32" s="150">
        <v>5</v>
      </c>
      <c r="D32" s="150" t="s">
        <v>1</v>
      </c>
      <c r="E32" s="150"/>
      <c r="F32" s="156"/>
      <c r="G32" s="149">
        <v>0</v>
      </c>
      <c r="H32" s="149">
        <f t="shared" si="0"/>
        <v>0</v>
      </c>
      <c r="I32" s="149">
        <f t="shared" si="1"/>
        <v>0</v>
      </c>
      <c r="J32" s="157"/>
    </row>
    <row r="33" spans="1:10" s="57" customFormat="1" ht="20.100000000000001" customHeight="1" x14ac:dyDescent="0.2">
      <c r="A33" s="150">
        <v>26</v>
      </c>
      <c r="B33" s="142" t="s">
        <v>365</v>
      </c>
      <c r="C33" s="150">
        <v>3</v>
      </c>
      <c r="D33" s="150" t="s">
        <v>0</v>
      </c>
      <c r="E33" s="148"/>
      <c r="F33" s="156"/>
      <c r="G33" s="149">
        <f t="shared" ref="G33:G36" si="4">C33*F33</f>
        <v>0</v>
      </c>
      <c r="H33" s="149">
        <f t="shared" si="0"/>
        <v>0</v>
      </c>
      <c r="I33" s="149">
        <f t="shared" si="1"/>
        <v>0</v>
      </c>
      <c r="J33" s="157"/>
    </row>
    <row r="34" spans="1:10" s="57" customFormat="1" ht="32.25" customHeight="1" x14ac:dyDescent="0.2">
      <c r="A34" s="150">
        <v>27</v>
      </c>
      <c r="B34" s="142" t="s">
        <v>745</v>
      </c>
      <c r="C34" s="150">
        <v>3</v>
      </c>
      <c r="D34" s="150" t="s">
        <v>1</v>
      </c>
      <c r="E34" s="148"/>
      <c r="F34" s="156"/>
      <c r="G34" s="149">
        <f t="shared" si="4"/>
        <v>0</v>
      </c>
      <c r="H34" s="149">
        <f t="shared" si="0"/>
        <v>0</v>
      </c>
      <c r="I34" s="149">
        <f t="shared" si="1"/>
        <v>0</v>
      </c>
      <c r="J34" s="157"/>
    </row>
    <row r="35" spans="1:10" s="57" customFormat="1" ht="40.15" customHeight="1" x14ac:dyDescent="0.2">
      <c r="A35" s="150">
        <v>28</v>
      </c>
      <c r="B35" s="142" t="s">
        <v>473</v>
      </c>
      <c r="C35" s="150">
        <v>10</v>
      </c>
      <c r="D35" s="150" t="s">
        <v>1</v>
      </c>
      <c r="E35" s="150"/>
      <c r="F35" s="156"/>
      <c r="G35" s="149">
        <f t="shared" si="4"/>
        <v>0</v>
      </c>
      <c r="H35" s="149">
        <f t="shared" si="0"/>
        <v>0</v>
      </c>
      <c r="I35" s="149">
        <f t="shared" si="1"/>
        <v>0</v>
      </c>
      <c r="J35" s="157"/>
    </row>
    <row r="36" spans="1:10" s="57" customFormat="1" ht="40.15" customHeight="1" x14ac:dyDescent="0.2">
      <c r="A36" s="150">
        <v>29</v>
      </c>
      <c r="B36" s="142" t="s">
        <v>474</v>
      </c>
      <c r="C36" s="150">
        <v>10</v>
      </c>
      <c r="D36" s="150" t="s">
        <v>1</v>
      </c>
      <c r="E36" s="150"/>
      <c r="F36" s="156"/>
      <c r="G36" s="149">
        <f t="shared" si="4"/>
        <v>0</v>
      </c>
      <c r="H36" s="149">
        <f t="shared" si="0"/>
        <v>0</v>
      </c>
      <c r="I36" s="149">
        <f t="shared" si="1"/>
        <v>0</v>
      </c>
      <c r="J36" s="157"/>
    </row>
    <row r="37" spans="1:10" s="57" customFormat="1" ht="40.15" customHeight="1" x14ac:dyDescent="0.2">
      <c r="A37" s="150">
        <v>30</v>
      </c>
      <c r="B37" s="142" t="s">
        <v>151</v>
      </c>
      <c r="C37" s="150">
        <v>5</v>
      </c>
      <c r="D37" s="150" t="s">
        <v>1</v>
      </c>
      <c r="E37" s="150"/>
      <c r="F37" s="156"/>
      <c r="G37" s="149">
        <v>0</v>
      </c>
      <c r="H37" s="149">
        <f t="shared" si="0"/>
        <v>0</v>
      </c>
      <c r="I37" s="149">
        <f t="shared" si="1"/>
        <v>0</v>
      </c>
      <c r="J37" s="157"/>
    </row>
    <row r="38" spans="1:10" s="57" customFormat="1" ht="50.1" customHeight="1" x14ac:dyDescent="0.2">
      <c r="A38" s="150">
        <v>31</v>
      </c>
      <c r="B38" s="142" t="s">
        <v>152</v>
      </c>
      <c r="C38" s="150">
        <v>5</v>
      </c>
      <c r="D38" s="150" t="s">
        <v>1</v>
      </c>
      <c r="E38" s="150"/>
      <c r="F38" s="156"/>
      <c r="G38" s="149">
        <v>0</v>
      </c>
      <c r="H38" s="149">
        <f t="shared" si="0"/>
        <v>0</v>
      </c>
      <c r="I38" s="149">
        <f t="shared" si="1"/>
        <v>0</v>
      </c>
      <c r="J38" s="157"/>
    </row>
    <row r="39" spans="1:10" s="57" customFormat="1" ht="24.75" customHeight="1" x14ac:dyDescent="0.2">
      <c r="A39" s="150">
        <v>32</v>
      </c>
      <c r="B39" s="142" t="s">
        <v>475</v>
      </c>
      <c r="C39" s="150">
        <v>5</v>
      </c>
      <c r="D39" s="150" t="s">
        <v>1</v>
      </c>
      <c r="E39" s="150"/>
      <c r="F39" s="156"/>
      <c r="G39" s="149">
        <v>0</v>
      </c>
      <c r="H39" s="149">
        <f t="shared" si="0"/>
        <v>0</v>
      </c>
      <c r="I39" s="149">
        <f t="shared" si="1"/>
        <v>0</v>
      </c>
      <c r="J39" s="157"/>
    </row>
    <row r="40" spans="1:10" s="57" customFormat="1" ht="32.25" customHeight="1" x14ac:dyDescent="0.2">
      <c r="A40" s="150">
        <v>33</v>
      </c>
      <c r="B40" s="142" t="s">
        <v>476</v>
      </c>
      <c r="C40" s="150">
        <v>3</v>
      </c>
      <c r="D40" s="150" t="s">
        <v>1</v>
      </c>
      <c r="E40" s="150"/>
      <c r="F40" s="156"/>
      <c r="G40" s="149">
        <v>0</v>
      </c>
      <c r="H40" s="149">
        <f t="shared" si="0"/>
        <v>0</v>
      </c>
      <c r="I40" s="149">
        <f t="shared" si="1"/>
        <v>0</v>
      </c>
      <c r="J40" s="157"/>
    </row>
    <row r="41" spans="1:10" s="57" customFormat="1" ht="50.1" customHeight="1" x14ac:dyDescent="0.2">
      <c r="A41" s="150">
        <v>34</v>
      </c>
      <c r="B41" s="142" t="s">
        <v>842</v>
      </c>
      <c r="C41" s="150">
        <v>3</v>
      </c>
      <c r="D41" s="150" t="s">
        <v>1</v>
      </c>
      <c r="E41" s="150"/>
      <c r="F41" s="156"/>
      <c r="G41" s="149">
        <v>0</v>
      </c>
      <c r="H41" s="149">
        <f t="shared" si="0"/>
        <v>0</v>
      </c>
      <c r="I41" s="149">
        <f t="shared" si="1"/>
        <v>0</v>
      </c>
      <c r="J41" s="157"/>
    </row>
    <row r="42" spans="1:10" s="57" customFormat="1" ht="40.15" customHeight="1" x14ac:dyDescent="0.2">
      <c r="A42" s="150">
        <v>35</v>
      </c>
      <c r="B42" s="142" t="s">
        <v>153</v>
      </c>
      <c r="C42" s="150">
        <v>5</v>
      </c>
      <c r="D42" s="150" t="s">
        <v>1</v>
      </c>
      <c r="E42" s="150"/>
      <c r="F42" s="156"/>
      <c r="G42" s="149">
        <v>0</v>
      </c>
      <c r="H42" s="149">
        <f t="shared" si="0"/>
        <v>0</v>
      </c>
      <c r="I42" s="149">
        <f t="shared" si="1"/>
        <v>0</v>
      </c>
      <c r="J42" s="157"/>
    </row>
    <row r="43" spans="1:10" s="57" customFormat="1" ht="40.15" customHeight="1" x14ac:dyDescent="0.2">
      <c r="A43" s="150">
        <v>36</v>
      </c>
      <c r="B43" s="142" t="s">
        <v>154</v>
      </c>
      <c r="C43" s="150">
        <v>5</v>
      </c>
      <c r="D43" s="150" t="s">
        <v>1</v>
      </c>
      <c r="E43" s="150"/>
      <c r="F43" s="156"/>
      <c r="G43" s="149">
        <v>0</v>
      </c>
      <c r="H43" s="149">
        <f t="shared" si="0"/>
        <v>0</v>
      </c>
      <c r="I43" s="149">
        <f t="shared" si="1"/>
        <v>0</v>
      </c>
      <c r="J43" s="157"/>
    </row>
    <row r="44" spans="1:10" s="57" customFormat="1" ht="40.15" customHeight="1" x14ac:dyDescent="0.2">
      <c r="A44" s="150">
        <v>37</v>
      </c>
      <c r="B44" s="142" t="s">
        <v>155</v>
      </c>
      <c r="C44" s="150">
        <v>3</v>
      </c>
      <c r="D44" s="150" t="s">
        <v>1</v>
      </c>
      <c r="E44" s="150"/>
      <c r="F44" s="156"/>
      <c r="G44" s="149">
        <v>0</v>
      </c>
      <c r="H44" s="149">
        <f t="shared" si="0"/>
        <v>0</v>
      </c>
      <c r="I44" s="149">
        <f t="shared" si="1"/>
        <v>0</v>
      </c>
      <c r="J44" s="157"/>
    </row>
    <row r="45" spans="1:10" s="57" customFormat="1" ht="40.15" customHeight="1" x14ac:dyDescent="0.2">
      <c r="A45" s="150">
        <v>38</v>
      </c>
      <c r="B45" s="142" t="s">
        <v>156</v>
      </c>
      <c r="C45" s="150">
        <v>3</v>
      </c>
      <c r="D45" s="150" t="s">
        <v>1</v>
      </c>
      <c r="E45" s="150"/>
      <c r="F45" s="156"/>
      <c r="G45" s="149">
        <v>0</v>
      </c>
      <c r="H45" s="149">
        <f t="shared" si="0"/>
        <v>0</v>
      </c>
      <c r="I45" s="149">
        <f t="shared" si="1"/>
        <v>0</v>
      </c>
      <c r="J45" s="157"/>
    </row>
    <row r="46" spans="1:10" s="57" customFormat="1" ht="40.15" customHeight="1" x14ac:dyDescent="0.2">
      <c r="A46" s="150">
        <v>39</v>
      </c>
      <c r="B46" s="142" t="s">
        <v>157</v>
      </c>
      <c r="C46" s="150">
        <v>3</v>
      </c>
      <c r="D46" s="150" t="s">
        <v>1</v>
      </c>
      <c r="E46" s="150"/>
      <c r="F46" s="156"/>
      <c r="G46" s="149">
        <v>0</v>
      </c>
      <c r="H46" s="149">
        <f t="shared" si="0"/>
        <v>0</v>
      </c>
      <c r="I46" s="149">
        <f t="shared" si="1"/>
        <v>0</v>
      </c>
      <c r="J46" s="157"/>
    </row>
    <row r="47" spans="1:10" s="57" customFormat="1" ht="30" customHeight="1" x14ac:dyDescent="0.2">
      <c r="A47" s="150">
        <v>40</v>
      </c>
      <c r="B47" s="142" t="s">
        <v>159</v>
      </c>
      <c r="C47" s="150">
        <v>3</v>
      </c>
      <c r="D47" s="150" t="s">
        <v>1</v>
      </c>
      <c r="E47" s="150"/>
      <c r="F47" s="156"/>
      <c r="G47" s="149">
        <v>0</v>
      </c>
      <c r="H47" s="149">
        <f t="shared" si="0"/>
        <v>0</v>
      </c>
      <c r="I47" s="149">
        <f t="shared" si="1"/>
        <v>0</v>
      </c>
      <c r="J47" s="157"/>
    </row>
    <row r="48" spans="1:10" s="57" customFormat="1" ht="40.15" customHeight="1" x14ac:dyDescent="0.2">
      <c r="A48" s="150">
        <v>41</v>
      </c>
      <c r="B48" s="142" t="s">
        <v>158</v>
      </c>
      <c r="C48" s="150">
        <v>3</v>
      </c>
      <c r="D48" s="150" t="s">
        <v>1</v>
      </c>
      <c r="E48" s="150"/>
      <c r="F48" s="156"/>
      <c r="G48" s="149">
        <v>0</v>
      </c>
      <c r="H48" s="149">
        <f t="shared" si="0"/>
        <v>0</v>
      </c>
      <c r="I48" s="149">
        <f t="shared" si="1"/>
        <v>0</v>
      </c>
      <c r="J48" s="157"/>
    </row>
    <row r="49" spans="1:10" s="57" customFormat="1" ht="45" customHeight="1" x14ac:dyDescent="0.2">
      <c r="A49" s="150">
        <v>42</v>
      </c>
      <c r="B49" s="153" t="s">
        <v>477</v>
      </c>
      <c r="C49" s="150">
        <v>3</v>
      </c>
      <c r="D49" s="150" t="s">
        <v>1</v>
      </c>
      <c r="E49" s="150"/>
      <c r="F49" s="156"/>
      <c r="G49" s="149">
        <v>0</v>
      </c>
      <c r="H49" s="149">
        <f t="shared" si="0"/>
        <v>0</v>
      </c>
      <c r="I49" s="149">
        <f t="shared" si="1"/>
        <v>0</v>
      </c>
      <c r="J49" s="157"/>
    </row>
    <row r="50" spans="1:10" s="57" customFormat="1" ht="28.5" customHeight="1" x14ac:dyDescent="0.2">
      <c r="A50" s="150">
        <v>43</v>
      </c>
      <c r="B50" s="153" t="s">
        <v>478</v>
      </c>
      <c r="C50" s="150">
        <v>3</v>
      </c>
      <c r="D50" s="150" t="s">
        <v>1</v>
      </c>
      <c r="E50" s="150"/>
      <c r="F50" s="156"/>
      <c r="G50" s="149">
        <v>0</v>
      </c>
      <c r="H50" s="149">
        <f t="shared" si="0"/>
        <v>0</v>
      </c>
      <c r="I50" s="149">
        <f t="shared" si="1"/>
        <v>0</v>
      </c>
      <c r="J50" s="157"/>
    </row>
    <row r="51" spans="1:10" s="57" customFormat="1" ht="28.5" customHeight="1" x14ac:dyDescent="0.2">
      <c r="A51" s="150">
        <v>44</v>
      </c>
      <c r="B51" s="168" t="s">
        <v>479</v>
      </c>
      <c r="C51" s="150">
        <v>3</v>
      </c>
      <c r="D51" s="150" t="s">
        <v>1</v>
      </c>
      <c r="E51" s="150"/>
      <c r="F51" s="156"/>
      <c r="G51" s="149">
        <v>0</v>
      </c>
      <c r="H51" s="149">
        <f t="shared" si="0"/>
        <v>0</v>
      </c>
      <c r="I51" s="149">
        <f t="shared" si="1"/>
        <v>0</v>
      </c>
      <c r="J51" s="157"/>
    </row>
    <row r="52" spans="1:10" s="57" customFormat="1" ht="28.5" customHeight="1" x14ac:dyDescent="0.2">
      <c r="A52" s="150">
        <v>45</v>
      </c>
      <c r="B52" s="168" t="s">
        <v>480</v>
      </c>
      <c r="C52" s="150">
        <v>5</v>
      </c>
      <c r="D52" s="150" t="s">
        <v>1</v>
      </c>
      <c r="E52" s="150"/>
      <c r="F52" s="156"/>
      <c r="G52" s="149">
        <v>0</v>
      </c>
      <c r="H52" s="149">
        <f t="shared" si="0"/>
        <v>0</v>
      </c>
      <c r="I52" s="149">
        <f t="shared" si="1"/>
        <v>0</v>
      </c>
      <c r="J52" s="157"/>
    </row>
    <row r="53" spans="1:10" s="57" customFormat="1" ht="28.5" customHeight="1" x14ac:dyDescent="0.2">
      <c r="A53" s="150">
        <v>46</v>
      </c>
      <c r="B53" s="168" t="s">
        <v>481</v>
      </c>
      <c r="C53" s="150">
        <v>5</v>
      </c>
      <c r="D53" s="150" t="s">
        <v>1</v>
      </c>
      <c r="E53" s="150"/>
      <c r="F53" s="156"/>
      <c r="G53" s="149">
        <v>0</v>
      </c>
      <c r="H53" s="149">
        <f t="shared" si="0"/>
        <v>0</v>
      </c>
      <c r="I53" s="149">
        <f t="shared" si="1"/>
        <v>0</v>
      </c>
      <c r="J53" s="157"/>
    </row>
    <row r="54" spans="1:10" s="57" customFormat="1" ht="28.5" customHeight="1" x14ac:dyDescent="0.2">
      <c r="A54" s="150">
        <v>47</v>
      </c>
      <c r="B54" s="168" t="s">
        <v>482</v>
      </c>
      <c r="C54" s="150">
        <v>5</v>
      </c>
      <c r="D54" s="150" t="s">
        <v>1</v>
      </c>
      <c r="E54" s="150"/>
      <c r="F54" s="156"/>
      <c r="G54" s="149">
        <v>0</v>
      </c>
      <c r="H54" s="149">
        <f t="shared" si="0"/>
        <v>0</v>
      </c>
      <c r="I54" s="149">
        <f t="shared" si="1"/>
        <v>0</v>
      </c>
      <c r="J54" s="157"/>
    </row>
    <row r="55" spans="1:10" s="57" customFormat="1" ht="28.5" customHeight="1" x14ac:dyDescent="0.2">
      <c r="A55" s="150">
        <v>48</v>
      </c>
      <c r="B55" s="168" t="s">
        <v>483</v>
      </c>
      <c r="C55" s="150">
        <v>5</v>
      </c>
      <c r="D55" s="150" t="s">
        <v>1</v>
      </c>
      <c r="E55" s="150"/>
      <c r="F55" s="156"/>
      <c r="G55" s="149">
        <v>0</v>
      </c>
      <c r="H55" s="149">
        <f t="shared" si="0"/>
        <v>0</v>
      </c>
      <c r="I55" s="149">
        <f t="shared" si="1"/>
        <v>0</v>
      </c>
      <c r="J55" s="157"/>
    </row>
    <row r="56" spans="1:10" s="57" customFormat="1" ht="28.5" customHeight="1" x14ac:dyDescent="0.2">
      <c r="A56" s="150">
        <v>49</v>
      </c>
      <c r="B56" s="168" t="s">
        <v>484</v>
      </c>
      <c r="C56" s="150">
        <v>5</v>
      </c>
      <c r="D56" s="150" t="s">
        <v>1</v>
      </c>
      <c r="E56" s="150"/>
      <c r="F56" s="156"/>
      <c r="G56" s="149">
        <v>0</v>
      </c>
      <c r="H56" s="149">
        <f t="shared" si="0"/>
        <v>0</v>
      </c>
      <c r="I56" s="149">
        <f t="shared" si="1"/>
        <v>0</v>
      </c>
      <c r="J56" s="157"/>
    </row>
    <row r="57" spans="1:10" s="57" customFormat="1" ht="28.5" customHeight="1" x14ac:dyDescent="0.2">
      <c r="A57" s="150">
        <v>50</v>
      </c>
      <c r="B57" s="168" t="s">
        <v>485</v>
      </c>
      <c r="C57" s="150">
        <v>5</v>
      </c>
      <c r="D57" s="150" t="s">
        <v>1</v>
      </c>
      <c r="E57" s="150"/>
      <c r="F57" s="156"/>
      <c r="G57" s="149">
        <v>0</v>
      </c>
      <c r="H57" s="149">
        <f t="shared" si="0"/>
        <v>0</v>
      </c>
      <c r="I57" s="149">
        <f t="shared" si="1"/>
        <v>0</v>
      </c>
      <c r="J57" s="157"/>
    </row>
    <row r="58" spans="1:10" s="57" customFormat="1" ht="28.5" customHeight="1" x14ac:dyDescent="0.2">
      <c r="A58" s="150">
        <v>51</v>
      </c>
      <c r="B58" s="168" t="s">
        <v>486</v>
      </c>
      <c r="C58" s="150">
        <v>5</v>
      </c>
      <c r="D58" s="150" t="s">
        <v>1</v>
      </c>
      <c r="E58" s="150"/>
      <c r="F58" s="156"/>
      <c r="G58" s="149">
        <v>0</v>
      </c>
      <c r="H58" s="149">
        <f t="shared" si="0"/>
        <v>0</v>
      </c>
      <c r="I58" s="149">
        <f t="shared" si="1"/>
        <v>0</v>
      </c>
      <c r="J58" s="157"/>
    </row>
    <row r="59" spans="1:10" s="57" customFormat="1" ht="30" customHeight="1" x14ac:dyDescent="0.2">
      <c r="A59" s="150">
        <v>52</v>
      </c>
      <c r="B59" s="142" t="s">
        <v>487</v>
      </c>
      <c r="C59" s="150">
        <v>5</v>
      </c>
      <c r="D59" s="150" t="s">
        <v>1</v>
      </c>
      <c r="E59" s="150"/>
      <c r="F59" s="156"/>
      <c r="G59" s="149">
        <v>0</v>
      </c>
      <c r="H59" s="149">
        <f t="shared" si="0"/>
        <v>0</v>
      </c>
      <c r="I59" s="149">
        <f t="shared" si="1"/>
        <v>0</v>
      </c>
      <c r="J59" s="157"/>
    </row>
    <row r="60" spans="1:10" s="57" customFormat="1" ht="30" customHeight="1" x14ac:dyDescent="0.2">
      <c r="A60" s="150">
        <v>53</v>
      </c>
      <c r="B60" s="142" t="s">
        <v>488</v>
      </c>
      <c r="C60" s="150">
        <v>5</v>
      </c>
      <c r="D60" s="150" t="s">
        <v>1</v>
      </c>
      <c r="E60" s="150"/>
      <c r="F60" s="156"/>
      <c r="G60" s="149">
        <v>0</v>
      </c>
      <c r="H60" s="149">
        <f t="shared" si="0"/>
        <v>0</v>
      </c>
      <c r="I60" s="149">
        <f t="shared" si="1"/>
        <v>0</v>
      </c>
      <c r="J60" s="157"/>
    </row>
    <row r="61" spans="1:10" s="57" customFormat="1" ht="43.5" customHeight="1" x14ac:dyDescent="0.2">
      <c r="A61" s="150">
        <v>54</v>
      </c>
      <c r="B61" s="142" t="s">
        <v>489</v>
      </c>
      <c r="C61" s="150">
        <v>5</v>
      </c>
      <c r="D61" s="150" t="s">
        <v>1</v>
      </c>
      <c r="E61" s="150"/>
      <c r="F61" s="156"/>
      <c r="G61" s="149">
        <v>0</v>
      </c>
      <c r="H61" s="149">
        <f t="shared" si="0"/>
        <v>0</v>
      </c>
      <c r="I61" s="149">
        <f t="shared" si="1"/>
        <v>0</v>
      </c>
      <c r="J61" s="157"/>
    </row>
    <row r="62" spans="1:10" s="57" customFormat="1" ht="39.75" customHeight="1" x14ac:dyDescent="0.2">
      <c r="A62" s="150">
        <v>55</v>
      </c>
      <c r="B62" s="142" t="s">
        <v>490</v>
      </c>
      <c r="C62" s="150">
        <v>5</v>
      </c>
      <c r="D62" s="150" t="s">
        <v>1</v>
      </c>
      <c r="E62" s="150"/>
      <c r="F62" s="156"/>
      <c r="G62" s="149">
        <v>0</v>
      </c>
      <c r="H62" s="149">
        <f t="shared" si="0"/>
        <v>0</v>
      </c>
      <c r="I62" s="149">
        <f t="shared" si="1"/>
        <v>0</v>
      </c>
      <c r="J62" s="157"/>
    </row>
    <row r="63" spans="1:10" s="57" customFormat="1" ht="42" customHeight="1" x14ac:dyDescent="0.2">
      <c r="A63" s="150">
        <v>56</v>
      </c>
      <c r="B63" s="142" t="s">
        <v>491</v>
      </c>
      <c r="C63" s="150">
        <v>5</v>
      </c>
      <c r="D63" s="150" t="s">
        <v>1</v>
      </c>
      <c r="E63" s="150"/>
      <c r="F63" s="156"/>
      <c r="G63" s="149">
        <v>0</v>
      </c>
      <c r="H63" s="149">
        <f t="shared" si="0"/>
        <v>0</v>
      </c>
      <c r="I63" s="149">
        <f t="shared" si="1"/>
        <v>0</v>
      </c>
      <c r="J63" s="157"/>
    </row>
    <row r="64" spans="1:10" s="57" customFormat="1" ht="43.5" customHeight="1" x14ac:dyDescent="0.2">
      <c r="A64" s="150">
        <v>57</v>
      </c>
      <c r="B64" s="142" t="s">
        <v>492</v>
      </c>
      <c r="C64" s="150">
        <v>5</v>
      </c>
      <c r="D64" s="150" t="s">
        <v>1</v>
      </c>
      <c r="E64" s="150"/>
      <c r="F64" s="156"/>
      <c r="G64" s="149">
        <v>0</v>
      </c>
      <c r="H64" s="149">
        <f t="shared" si="0"/>
        <v>0</v>
      </c>
      <c r="I64" s="149">
        <f t="shared" si="1"/>
        <v>0</v>
      </c>
      <c r="J64" s="157"/>
    </row>
    <row r="65" spans="1:10" s="57" customFormat="1" ht="42" customHeight="1" x14ac:dyDescent="0.2">
      <c r="A65" s="150">
        <v>58</v>
      </c>
      <c r="B65" s="142" t="s">
        <v>493</v>
      </c>
      <c r="C65" s="150">
        <v>3</v>
      </c>
      <c r="D65" s="150" t="s">
        <v>1</v>
      </c>
      <c r="E65" s="150"/>
      <c r="F65" s="156"/>
      <c r="G65" s="149">
        <v>0</v>
      </c>
      <c r="H65" s="149">
        <f t="shared" si="0"/>
        <v>0</v>
      </c>
      <c r="I65" s="149">
        <f t="shared" si="1"/>
        <v>0</v>
      </c>
      <c r="J65" s="157"/>
    </row>
    <row r="66" spans="1:10" s="57" customFormat="1" ht="29.25" customHeight="1" x14ac:dyDescent="0.2">
      <c r="A66" s="150">
        <v>59</v>
      </c>
      <c r="B66" s="142" t="s">
        <v>494</v>
      </c>
      <c r="C66" s="150">
        <v>3</v>
      </c>
      <c r="D66" s="150" t="s">
        <v>1</v>
      </c>
      <c r="E66" s="150"/>
      <c r="F66" s="156"/>
      <c r="G66" s="149">
        <v>0</v>
      </c>
      <c r="H66" s="149">
        <f t="shared" si="0"/>
        <v>0</v>
      </c>
      <c r="I66" s="149">
        <f t="shared" si="1"/>
        <v>0</v>
      </c>
      <c r="J66" s="157"/>
    </row>
    <row r="67" spans="1:10" s="57" customFormat="1" ht="45" customHeight="1" x14ac:dyDescent="0.2">
      <c r="A67" s="150">
        <v>60</v>
      </c>
      <c r="B67" s="142" t="s">
        <v>495</v>
      </c>
      <c r="C67" s="150">
        <v>5</v>
      </c>
      <c r="D67" s="150" t="s">
        <v>1</v>
      </c>
      <c r="E67" s="150"/>
      <c r="F67" s="156"/>
      <c r="G67" s="149">
        <v>0</v>
      </c>
      <c r="H67" s="149">
        <f t="shared" si="0"/>
        <v>0</v>
      </c>
      <c r="I67" s="149">
        <f t="shared" si="1"/>
        <v>0</v>
      </c>
      <c r="J67" s="157"/>
    </row>
    <row r="68" spans="1:10" s="57" customFormat="1" ht="31.5" customHeight="1" x14ac:dyDescent="0.2">
      <c r="A68" s="150">
        <v>61</v>
      </c>
      <c r="B68" s="142" t="s">
        <v>496</v>
      </c>
      <c r="C68" s="150">
        <v>3</v>
      </c>
      <c r="D68" s="150" t="s">
        <v>1</v>
      </c>
      <c r="E68" s="150"/>
      <c r="F68" s="156"/>
      <c r="G68" s="149">
        <v>0</v>
      </c>
      <c r="H68" s="149">
        <f t="shared" si="0"/>
        <v>0</v>
      </c>
      <c r="I68" s="149">
        <f t="shared" si="1"/>
        <v>0</v>
      </c>
      <c r="J68" s="157"/>
    </row>
    <row r="69" spans="1:10" s="57" customFormat="1" ht="30.75" customHeight="1" x14ac:dyDescent="0.2">
      <c r="A69" s="150">
        <v>62</v>
      </c>
      <c r="B69" s="142" t="s">
        <v>497</v>
      </c>
      <c r="C69" s="150">
        <v>3</v>
      </c>
      <c r="D69" s="150" t="s">
        <v>1</v>
      </c>
      <c r="E69" s="150"/>
      <c r="F69" s="156"/>
      <c r="G69" s="149">
        <v>0</v>
      </c>
      <c r="H69" s="149">
        <f t="shared" ref="H69:H75" si="5">G69*0.095</f>
        <v>0</v>
      </c>
      <c r="I69" s="149">
        <f t="shared" ref="I69:I75" si="6">G69+H69</f>
        <v>0</v>
      </c>
      <c r="J69" s="157"/>
    </row>
    <row r="70" spans="1:10" s="57" customFormat="1" ht="30" customHeight="1" x14ac:dyDescent="0.2">
      <c r="A70" s="150">
        <v>63</v>
      </c>
      <c r="B70" s="142" t="s">
        <v>498</v>
      </c>
      <c r="C70" s="150">
        <v>2</v>
      </c>
      <c r="D70" s="150" t="s">
        <v>1</v>
      </c>
      <c r="E70" s="150"/>
      <c r="F70" s="156"/>
      <c r="G70" s="149">
        <v>0</v>
      </c>
      <c r="H70" s="149">
        <f t="shared" si="5"/>
        <v>0</v>
      </c>
      <c r="I70" s="149">
        <f t="shared" si="6"/>
        <v>0</v>
      </c>
      <c r="J70" s="157"/>
    </row>
    <row r="71" spans="1:10" s="57" customFormat="1" ht="30" customHeight="1" x14ac:dyDescent="0.2">
      <c r="A71" s="150">
        <v>64</v>
      </c>
      <c r="B71" s="142" t="s">
        <v>499</v>
      </c>
      <c r="C71" s="150">
        <v>2</v>
      </c>
      <c r="D71" s="150" t="s">
        <v>1</v>
      </c>
      <c r="E71" s="150"/>
      <c r="F71" s="156"/>
      <c r="G71" s="149">
        <v>0</v>
      </c>
      <c r="H71" s="149">
        <f t="shared" si="5"/>
        <v>0</v>
      </c>
      <c r="I71" s="149">
        <f t="shared" si="6"/>
        <v>0</v>
      </c>
      <c r="J71" s="157"/>
    </row>
    <row r="72" spans="1:10" s="57" customFormat="1" ht="30" customHeight="1" x14ac:dyDescent="0.2">
      <c r="A72" s="150">
        <v>65</v>
      </c>
      <c r="B72" s="142" t="s">
        <v>500</v>
      </c>
      <c r="C72" s="150">
        <v>2</v>
      </c>
      <c r="D72" s="150" t="s">
        <v>1</v>
      </c>
      <c r="E72" s="150"/>
      <c r="F72" s="156"/>
      <c r="G72" s="149">
        <v>0</v>
      </c>
      <c r="H72" s="149">
        <f t="shared" si="5"/>
        <v>0</v>
      </c>
      <c r="I72" s="149">
        <f t="shared" si="6"/>
        <v>0</v>
      </c>
      <c r="J72" s="157"/>
    </row>
    <row r="73" spans="1:10" s="57" customFormat="1" ht="30" customHeight="1" x14ac:dyDescent="0.2">
      <c r="A73" s="150">
        <v>66</v>
      </c>
      <c r="B73" s="142" t="s">
        <v>160</v>
      </c>
      <c r="C73" s="150">
        <v>2</v>
      </c>
      <c r="D73" s="150" t="s">
        <v>1</v>
      </c>
      <c r="E73" s="150"/>
      <c r="F73" s="156"/>
      <c r="G73" s="149">
        <v>0</v>
      </c>
      <c r="H73" s="149">
        <f t="shared" si="5"/>
        <v>0</v>
      </c>
      <c r="I73" s="149">
        <f t="shared" si="6"/>
        <v>0</v>
      </c>
      <c r="J73" s="157"/>
    </row>
    <row r="74" spans="1:10" s="57" customFormat="1" ht="30" customHeight="1" x14ac:dyDescent="0.2">
      <c r="A74" s="150">
        <v>67</v>
      </c>
      <c r="B74" s="142" t="s">
        <v>161</v>
      </c>
      <c r="C74" s="150">
        <v>5</v>
      </c>
      <c r="D74" s="150" t="s">
        <v>1</v>
      </c>
      <c r="E74" s="150"/>
      <c r="F74" s="156"/>
      <c r="G74" s="149">
        <v>0</v>
      </c>
      <c r="H74" s="149">
        <f t="shared" si="5"/>
        <v>0</v>
      </c>
      <c r="I74" s="149">
        <f t="shared" si="6"/>
        <v>0</v>
      </c>
      <c r="J74" s="157"/>
    </row>
    <row r="75" spans="1:10" s="57" customFormat="1" ht="20.100000000000001" customHeight="1" x14ac:dyDescent="0.2">
      <c r="A75" s="150">
        <v>68</v>
      </c>
      <c r="B75" s="142" t="s">
        <v>162</v>
      </c>
      <c r="C75" s="150">
        <v>5</v>
      </c>
      <c r="D75" s="150" t="s">
        <v>1</v>
      </c>
      <c r="E75" s="150"/>
      <c r="F75" s="156"/>
      <c r="G75" s="149">
        <v>0</v>
      </c>
      <c r="H75" s="149">
        <f t="shared" si="5"/>
        <v>0</v>
      </c>
      <c r="I75" s="149">
        <f t="shared" si="6"/>
        <v>0</v>
      </c>
      <c r="J75" s="157"/>
    </row>
    <row r="76" spans="1:10" s="64" customFormat="1" ht="40.15" customHeight="1" x14ac:dyDescent="0.2">
      <c r="A76" s="150">
        <v>69</v>
      </c>
      <c r="B76" s="161" t="s">
        <v>501</v>
      </c>
      <c r="C76" s="160">
        <v>3</v>
      </c>
      <c r="D76" s="150" t="s">
        <v>1</v>
      </c>
      <c r="E76" s="150"/>
      <c r="F76" s="156"/>
      <c r="G76" s="149">
        <v>0</v>
      </c>
      <c r="H76" s="149">
        <f t="shared" ref="H76" si="7">G76*0.095</f>
        <v>0</v>
      </c>
      <c r="I76" s="149">
        <f t="shared" ref="I76" si="8">G76+H76</f>
        <v>0</v>
      </c>
      <c r="J76" s="157"/>
    </row>
    <row r="77" spans="1:10" s="58" customFormat="1" ht="15" customHeight="1" x14ac:dyDescent="0.2">
      <c r="A77" s="144"/>
      <c r="B77" s="145" t="s">
        <v>150</v>
      </c>
      <c r="C77" s="140" t="s">
        <v>7</v>
      </c>
      <c r="D77" s="140" t="s">
        <v>7</v>
      </c>
      <c r="E77" s="141" t="s">
        <v>7</v>
      </c>
      <c r="F77" s="141" t="s">
        <v>7</v>
      </c>
      <c r="G77" s="103">
        <f>SUM(G8:G76)</f>
        <v>0</v>
      </c>
      <c r="H77" s="103">
        <f>SUM(H8:H76)</f>
        <v>0</v>
      </c>
      <c r="I77" s="103">
        <f>SUM(I8:I76)</f>
        <v>0</v>
      </c>
      <c r="J77" s="104">
        <f>SUM(J8:J76)</f>
        <v>0</v>
      </c>
    </row>
    <row r="78" spans="1:10" x14ac:dyDescent="0.25">
      <c r="A78" s="146"/>
      <c r="B78" s="146"/>
      <c r="C78" s="146"/>
      <c r="D78" s="146"/>
      <c r="E78" s="146"/>
      <c r="F78" s="146"/>
      <c r="G78" s="146"/>
      <c r="H78" s="146"/>
      <c r="I78" s="146"/>
      <c r="J78" s="146"/>
    </row>
    <row r="79" spans="1:10" s="38" customFormat="1" ht="12.75" x14ac:dyDescent="0.2">
      <c r="A79" s="183" t="s">
        <v>73</v>
      </c>
      <c r="B79" s="183"/>
      <c r="C79" s="183"/>
      <c r="D79" s="183"/>
      <c r="E79" s="183"/>
      <c r="F79" s="183"/>
      <c r="G79" s="183"/>
      <c r="H79" s="183"/>
      <c r="I79" s="183"/>
      <c r="J79" s="183"/>
    </row>
    <row r="80" spans="1:10" ht="28.5" customHeight="1" x14ac:dyDescent="0.25">
      <c r="A80" s="182" t="s">
        <v>373</v>
      </c>
      <c r="B80" s="182"/>
      <c r="C80" s="182"/>
      <c r="D80" s="182"/>
      <c r="E80" s="182"/>
      <c r="F80" s="182"/>
      <c r="G80" s="182"/>
      <c r="H80" s="182"/>
      <c r="I80" s="182"/>
      <c r="J80" s="182"/>
    </row>
    <row r="81" spans="1:10" x14ac:dyDescent="0.25">
      <c r="A81" s="182" t="s">
        <v>374</v>
      </c>
      <c r="B81" s="182"/>
      <c r="C81" s="182"/>
      <c r="D81" s="182"/>
      <c r="E81" s="182"/>
      <c r="F81" s="182"/>
      <c r="G81" s="182"/>
      <c r="H81" s="182"/>
      <c r="I81" s="182"/>
      <c r="J81" s="182"/>
    </row>
    <row r="82" spans="1:10" x14ac:dyDescent="0.25">
      <c r="A82" s="177" t="s">
        <v>375</v>
      </c>
      <c r="B82" s="177"/>
      <c r="C82" s="177"/>
      <c r="D82" s="177"/>
      <c r="E82" s="177"/>
      <c r="F82" s="177"/>
      <c r="G82" s="177"/>
      <c r="H82" s="177"/>
      <c r="I82" s="177"/>
      <c r="J82" s="177"/>
    </row>
    <row r="83" spans="1:10" x14ac:dyDescent="0.25">
      <c r="A83" s="177" t="s">
        <v>376</v>
      </c>
      <c r="B83" s="177"/>
      <c r="C83" s="177"/>
      <c r="D83" s="177"/>
      <c r="E83" s="177"/>
      <c r="F83" s="177"/>
      <c r="G83" s="177"/>
      <c r="H83" s="177"/>
      <c r="I83" s="177"/>
      <c r="J83" s="177"/>
    </row>
    <row r="84" spans="1:10" x14ac:dyDescent="0.25">
      <c r="A84" s="174" t="s">
        <v>932</v>
      </c>
      <c r="B84" s="174"/>
      <c r="C84" s="174"/>
      <c r="D84" s="174"/>
      <c r="E84" s="174"/>
      <c r="F84" s="174"/>
      <c r="G84" s="174"/>
      <c r="H84" s="174"/>
      <c r="I84" s="174"/>
      <c r="J84" s="174"/>
    </row>
    <row r="85" spans="1:10" x14ac:dyDescent="0.25">
      <c r="A85" s="174" t="s">
        <v>933</v>
      </c>
      <c r="B85" s="174"/>
      <c r="C85" s="174"/>
      <c r="D85" s="174"/>
      <c r="E85" s="174"/>
      <c r="F85" s="174"/>
      <c r="G85" s="174"/>
      <c r="H85" s="174"/>
      <c r="I85" s="174"/>
      <c r="J85" s="174"/>
    </row>
    <row r="86" spans="1:10" ht="26.25" customHeight="1" x14ac:dyDescent="0.25">
      <c r="A86" s="178" t="s">
        <v>934</v>
      </c>
      <c r="B86" s="178"/>
      <c r="C86" s="178"/>
      <c r="D86" s="178"/>
      <c r="E86" s="178"/>
      <c r="F86" s="178"/>
      <c r="G86" s="178"/>
      <c r="H86" s="178"/>
      <c r="I86" s="178"/>
      <c r="J86" s="178"/>
    </row>
    <row r="87" spans="1:10" x14ac:dyDescent="0.25">
      <c r="A87" s="78" t="s">
        <v>939</v>
      </c>
      <c r="B87" s="88"/>
      <c r="C87" s="86"/>
      <c r="D87" s="78"/>
      <c r="E87" s="78"/>
      <c r="F87" s="78"/>
      <c r="G87" s="78"/>
      <c r="H87" s="78"/>
      <c r="I87" s="78"/>
      <c r="J87" s="78"/>
    </row>
  </sheetData>
  <mergeCells count="10">
    <mergeCell ref="A1:E1"/>
    <mergeCell ref="G1:J1"/>
    <mergeCell ref="A82:J82"/>
    <mergeCell ref="A83:J83"/>
    <mergeCell ref="A86:J86"/>
    <mergeCell ref="A79:J79"/>
    <mergeCell ref="A80:J80"/>
    <mergeCell ref="A81:J81"/>
    <mergeCell ref="A3:J3"/>
    <mergeCell ref="A7:J7"/>
  </mergeCells>
  <dataValidations count="1">
    <dataValidation type="whole" operator="equal" allowBlank="1" showInputMessage="1" showErrorMessage="1" error="V celico vnesete vrednost &quot;1&quot; za živila, ki jih ponujate v shemi kakovosti. Če ta zahteva ni izpolnjena, NE vnašate ničesar." prompt="V celico vnesete vrednost &quot;1&quot; za živila, ki jih ponujate v shemi kakovosti." sqref="J8:J76">
      <formula1>1</formula1>
    </dataValidation>
  </dataValidations>
  <pageMargins left="0.62992125984251968" right="0.23622047244094491" top="0.74803149606299213" bottom="0.35433070866141736" header="0.31496062992125984" footer="0.31496062992125984"/>
  <pageSetup paperSize="9" fitToHeight="0" orientation="landscape" cellComments="asDisplayed"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K83"/>
  <sheetViews>
    <sheetView view="pageBreakPreview" zoomScale="110" zoomScaleNormal="110" zoomScaleSheetLayoutView="110" workbookViewId="0">
      <pane ySplit="6" topLeftCell="A82" activePane="bottomLeft" state="frozen"/>
      <selection activeCell="A83" sqref="A83:K83"/>
      <selection pane="bottomLeft" activeCell="A18" sqref="A18"/>
    </sheetView>
  </sheetViews>
  <sheetFormatPr defaultColWidth="9.28515625" defaultRowHeight="15" x14ac:dyDescent="0.25"/>
  <cols>
    <col min="1" max="1" width="4.85546875" style="2" customWidth="1"/>
    <col min="2" max="2" width="32.7109375" style="18" customWidth="1"/>
    <col min="3" max="3" width="7.85546875" style="2" customWidth="1"/>
    <col min="4" max="4" width="4.85546875" style="2" customWidth="1"/>
    <col min="5" max="5" width="20.5703125" style="2" customWidth="1"/>
    <col min="6" max="9" width="10.85546875" style="2" customWidth="1"/>
    <col min="10" max="10" width="10.85546875" style="46" customWidth="1"/>
    <col min="11" max="16384" width="9.28515625" style="2"/>
  </cols>
  <sheetData>
    <row r="1" spans="1:10" x14ac:dyDescent="0.25">
      <c r="A1" s="179" t="s">
        <v>2</v>
      </c>
      <c r="B1" s="179"/>
      <c r="C1" s="179"/>
      <c r="D1" s="179"/>
      <c r="E1" s="179"/>
      <c r="F1" s="101"/>
      <c r="G1" s="180" t="s">
        <v>793</v>
      </c>
      <c r="H1" s="180"/>
      <c r="I1" s="180"/>
      <c r="J1" s="180"/>
    </row>
    <row r="2" spans="1:10" s="3" customFormat="1" ht="6" customHeight="1" x14ac:dyDescent="0.15">
      <c r="A2" s="16"/>
      <c r="B2" s="16"/>
      <c r="C2" s="16"/>
      <c r="D2" s="107"/>
      <c r="E2" s="16"/>
      <c r="F2" s="16"/>
      <c r="G2" s="16"/>
      <c r="H2" s="16"/>
      <c r="I2" s="16"/>
      <c r="J2" s="117"/>
    </row>
    <row r="3" spans="1:10" ht="18" x14ac:dyDescent="0.25">
      <c r="A3" s="181" t="s">
        <v>817</v>
      </c>
      <c r="B3" s="181"/>
      <c r="C3" s="181"/>
      <c r="D3" s="181"/>
      <c r="E3" s="181"/>
      <c r="F3" s="181"/>
      <c r="G3" s="181"/>
      <c r="H3" s="181"/>
      <c r="I3" s="181"/>
      <c r="J3" s="181"/>
    </row>
    <row r="4" spans="1:10" s="3" customFormat="1" ht="6" customHeight="1" x14ac:dyDescent="0.15">
      <c r="A4" s="17"/>
      <c r="B4" s="17"/>
      <c r="C4" s="17"/>
      <c r="D4" s="17"/>
      <c r="E4" s="17"/>
      <c r="F4" s="17"/>
      <c r="G4" s="17"/>
      <c r="H4" s="17"/>
      <c r="I4" s="17"/>
      <c r="J4" s="115"/>
    </row>
    <row r="5" spans="1:10" s="4" customFormat="1" ht="45" x14ac:dyDescent="0.15">
      <c r="A5" s="95" t="s">
        <v>3</v>
      </c>
      <c r="B5" s="95" t="s">
        <v>4</v>
      </c>
      <c r="C5" s="96" t="s">
        <v>5</v>
      </c>
      <c r="D5" s="96" t="s">
        <v>78</v>
      </c>
      <c r="E5" s="47" t="s">
        <v>6</v>
      </c>
      <c r="F5" s="47" t="s">
        <v>67</v>
      </c>
      <c r="G5" s="47" t="s">
        <v>68</v>
      </c>
      <c r="H5" s="47" t="s">
        <v>186</v>
      </c>
      <c r="I5" s="47" t="s">
        <v>71</v>
      </c>
      <c r="J5" s="47" t="s">
        <v>366</v>
      </c>
    </row>
    <row r="6" spans="1:10" s="4" customFormat="1" ht="11.25" x14ac:dyDescent="0.15">
      <c r="A6" s="97">
        <v>1</v>
      </c>
      <c r="B6" s="97">
        <v>2</v>
      </c>
      <c r="C6" s="48">
        <v>3</v>
      </c>
      <c r="D6" s="48">
        <v>4</v>
      </c>
      <c r="E6" s="48">
        <v>5</v>
      </c>
      <c r="F6" s="48">
        <v>6</v>
      </c>
      <c r="G6" s="98" t="s">
        <v>69</v>
      </c>
      <c r="H6" s="48" t="s">
        <v>70</v>
      </c>
      <c r="I6" s="98" t="s">
        <v>72</v>
      </c>
      <c r="J6" s="48">
        <v>10</v>
      </c>
    </row>
    <row r="7" spans="1:10" s="41" customFormat="1" ht="15" customHeight="1" x14ac:dyDescent="0.25">
      <c r="A7" s="184" t="s">
        <v>959</v>
      </c>
      <c r="B7" s="185"/>
      <c r="C7" s="185"/>
      <c r="D7" s="185"/>
      <c r="E7" s="185"/>
      <c r="F7" s="185"/>
      <c r="G7" s="185"/>
      <c r="H7" s="185"/>
      <c r="I7" s="185"/>
      <c r="J7" s="185"/>
    </row>
    <row r="8" spans="1:10" s="41" customFormat="1" ht="30" customHeight="1" x14ac:dyDescent="0.25">
      <c r="A8" s="89">
        <v>1</v>
      </c>
      <c r="B8" s="61" t="s">
        <v>796</v>
      </c>
      <c r="C8" s="93">
        <v>1200</v>
      </c>
      <c r="D8" s="93" t="s">
        <v>1</v>
      </c>
      <c r="E8" s="54" t="s">
        <v>7</v>
      </c>
      <c r="F8" s="90"/>
      <c r="G8" s="62">
        <f>C8*F8</f>
        <v>0</v>
      </c>
      <c r="H8" s="62">
        <f t="shared" ref="H8:H15" si="0">G8*0.095</f>
        <v>0</v>
      </c>
      <c r="I8" s="62">
        <f t="shared" ref="I8:I15" si="1">G8+H8</f>
        <v>0</v>
      </c>
      <c r="J8" s="91"/>
    </row>
    <row r="9" spans="1:10" s="41" customFormat="1" ht="38.25" customHeight="1" x14ac:dyDescent="0.25">
      <c r="A9" s="89">
        <v>2</v>
      </c>
      <c r="B9" s="61" t="s">
        <v>401</v>
      </c>
      <c r="C9" s="93">
        <v>1400</v>
      </c>
      <c r="D9" s="93" t="s">
        <v>1</v>
      </c>
      <c r="E9" s="54" t="s">
        <v>7</v>
      </c>
      <c r="F9" s="90"/>
      <c r="G9" s="62">
        <f t="shared" ref="G9:G15" si="2">C9*F9</f>
        <v>0</v>
      </c>
      <c r="H9" s="62">
        <f t="shared" si="0"/>
        <v>0</v>
      </c>
      <c r="I9" s="62">
        <f t="shared" si="1"/>
        <v>0</v>
      </c>
      <c r="J9" s="91"/>
    </row>
    <row r="10" spans="1:10" s="41" customFormat="1" ht="46.5" customHeight="1" x14ac:dyDescent="0.25">
      <c r="A10" s="89">
        <v>3</v>
      </c>
      <c r="B10" s="61" t="s">
        <v>608</v>
      </c>
      <c r="C10" s="93">
        <v>1200</v>
      </c>
      <c r="D10" s="93" t="s">
        <v>1</v>
      </c>
      <c r="E10" s="54" t="s">
        <v>7</v>
      </c>
      <c r="F10" s="90"/>
      <c r="G10" s="62">
        <f t="shared" si="2"/>
        <v>0</v>
      </c>
      <c r="H10" s="62">
        <f t="shared" si="0"/>
        <v>0</v>
      </c>
      <c r="I10" s="62">
        <f t="shared" si="1"/>
        <v>0</v>
      </c>
      <c r="J10" s="91"/>
    </row>
    <row r="11" spans="1:10" s="41" customFormat="1" ht="30" customHeight="1" x14ac:dyDescent="0.25">
      <c r="A11" s="89">
        <v>4</v>
      </c>
      <c r="B11" s="61" t="s">
        <v>245</v>
      </c>
      <c r="C11" s="93">
        <v>1600</v>
      </c>
      <c r="D11" s="93" t="s">
        <v>1</v>
      </c>
      <c r="E11" s="54" t="s">
        <v>7</v>
      </c>
      <c r="F11" s="90"/>
      <c r="G11" s="62">
        <f>C11*F11</f>
        <v>0</v>
      </c>
      <c r="H11" s="62">
        <f>G11*0.095</f>
        <v>0</v>
      </c>
      <c r="I11" s="62">
        <f>G11+H11</f>
        <v>0</v>
      </c>
      <c r="J11" s="91"/>
    </row>
    <row r="12" spans="1:10" s="41" customFormat="1" ht="30" customHeight="1" x14ac:dyDescent="0.25">
      <c r="A12" s="150">
        <v>5</v>
      </c>
      <c r="B12" s="61" t="s">
        <v>609</v>
      </c>
      <c r="C12" s="93">
        <v>600</v>
      </c>
      <c r="D12" s="93" t="s">
        <v>1</v>
      </c>
      <c r="E12" s="54" t="s">
        <v>7</v>
      </c>
      <c r="F12" s="90"/>
      <c r="G12" s="62">
        <f t="shared" si="2"/>
        <v>0</v>
      </c>
      <c r="H12" s="62">
        <f t="shared" si="0"/>
        <v>0</v>
      </c>
      <c r="I12" s="62">
        <f t="shared" si="1"/>
        <v>0</v>
      </c>
      <c r="J12" s="91"/>
    </row>
    <row r="13" spans="1:10" s="41" customFormat="1" ht="20.100000000000001" customHeight="1" x14ac:dyDescent="0.25">
      <c r="A13" s="150">
        <v>6</v>
      </c>
      <c r="B13" s="61" t="s">
        <v>244</v>
      </c>
      <c r="C13" s="93">
        <v>300</v>
      </c>
      <c r="D13" s="93" t="s">
        <v>1</v>
      </c>
      <c r="E13" s="54" t="s">
        <v>7</v>
      </c>
      <c r="F13" s="90"/>
      <c r="G13" s="62">
        <f t="shared" si="2"/>
        <v>0</v>
      </c>
      <c r="H13" s="62">
        <f t="shared" si="0"/>
        <v>0</v>
      </c>
      <c r="I13" s="62">
        <f t="shared" si="1"/>
        <v>0</v>
      </c>
      <c r="J13" s="91"/>
    </row>
    <row r="14" spans="1:10" s="41" customFormat="1" ht="30" customHeight="1" x14ac:dyDescent="0.25">
      <c r="A14" s="150">
        <v>7</v>
      </c>
      <c r="B14" s="61" t="s">
        <v>402</v>
      </c>
      <c r="C14" s="93">
        <v>440</v>
      </c>
      <c r="D14" s="93" t="s">
        <v>1</v>
      </c>
      <c r="E14" s="54" t="s">
        <v>7</v>
      </c>
      <c r="F14" s="90"/>
      <c r="G14" s="62">
        <f t="shared" si="2"/>
        <v>0</v>
      </c>
      <c r="H14" s="62">
        <f t="shared" si="0"/>
        <v>0</v>
      </c>
      <c r="I14" s="62">
        <f t="shared" si="1"/>
        <v>0</v>
      </c>
      <c r="J14" s="91"/>
    </row>
    <row r="15" spans="1:10" s="41" customFormat="1" ht="41.25" customHeight="1" x14ac:dyDescent="0.25">
      <c r="A15" s="150">
        <v>8</v>
      </c>
      <c r="B15" s="61" t="s">
        <v>611</v>
      </c>
      <c r="C15" s="93">
        <v>600</v>
      </c>
      <c r="D15" s="93" t="s">
        <v>1</v>
      </c>
      <c r="E15" s="54" t="s">
        <v>7</v>
      </c>
      <c r="F15" s="90"/>
      <c r="G15" s="62">
        <f t="shared" si="2"/>
        <v>0</v>
      </c>
      <c r="H15" s="62">
        <f t="shared" si="0"/>
        <v>0</v>
      </c>
      <c r="I15" s="62">
        <f t="shared" si="1"/>
        <v>0</v>
      </c>
      <c r="J15" s="91"/>
    </row>
    <row r="16" spans="1:10" s="57" customFormat="1" ht="20.100000000000001" customHeight="1" x14ac:dyDescent="0.2">
      <c r="A16" s="80"/>
      <c r="B16" s="42" t="s">
        <v>94</v>
      </c>
      <c r="C16" s="74" t="s">
        <v>7</v>
      </c>
      <c r="D16" s="74" t="s">
        <v>7</v>
      </c>
      <c r="E16" s="74" t="s">
        <v>7</v>
      </c>
      <c r="F16" s="75" t="s">
        <v>7</v>
      </c>
      <c r="G16" s="103">
        <f>SUM(G8:G15)</f>
        <v>0</v>
      </c>
      <c r="H16" s="103">
        <f>SUM(H8:H15)</f>
        <v>0</v>
      </c>
      <c r="I16" s="103">
        <f>SUM(I8:I15)</f>
        <v>0</v>
      </c>
      <c r="J16" s="104">
        <f>SUM(J8:J15)</f>
        <v>0</v>
      </c>
    </row>
    <row r="17" spans="1:10" s="57" customFormat="1" ht="15" customHeight="1" x14ac:dyDescent="0.2">
      <c r="A17" s="175" t="s">
        <v>960</v>
      </c>
      <c r="B17" s="176"/>
      <c r="C17" s="176"/>
      <c r="D17" s="176"/>
      <c r="E17" s="176"/>
      <c r="F17" s="176"/>
      <c r="G17" s="176"/>
      <c r="H17" s="176"/>
      <c r="I17" s="176"/>
      <c r="J17" s="176"/>
    </row>
    <row r="18" spans="1:10" s="57" customFormat="1" ht="13.5" x14ac:dyDescent="0.2">
      <c r="A18" s="89">
        <v>1</v>
      </c>
      <c r="B18" s="53" t="s">
        <v>848</v>
      </c>
      <c r="C18" s="93">
        <v>800</v>
      </c>
      <c r="D18" s="89" t="s">
        <v>1</v>
      </c>
      <c r="E18" s="74" t="s">
        <v>7</v>
      </c>
      <c r="F18" s="90"/>
      <c r="G18" s="62">
        <f t="shared" ref="G18:G33" si="3">C18*F18</f>
        <v>0</v>
      </c>
      <c r="H18" s="62">
        <f t="shared" ref="H18:H33" si="4">G18*0.095</f>
        <v>0</v>
      </c>
      <c r="I18" s="62">
        <f t="shared" ref="I18:I33" si="5">G18+H18</f>
        <v>0</v>
      </c>
      <c r="J18" s="105" t="s">
        <v>7</v>
      </c>
    </row>
    <row r="19" spans="1:10" s="57" customFormat="1" ht="40.5" x14ac:dyDescent="0.2">
      <c r="A19" s="89">
        <v>2</v>
      </c>
      <c r="B19" s="53" t="s">
        <v>526</v>
      </c>
      <c r="C19" s="93">
        <v>1200</v>
      </c>
      <c r="D19" s="89" t="s">
        <v>1</v>
      </c>
      <c r="E19" s="74" t="s">
        <v>7</v>
      </c>
      <c r="F19" s="90"/>
      <c r="G19" s="62">
        <f t="shared" si="3"/>
        <v>0</v>
      </c>
      <c r="H19" s="62">
        <f t="shared" si="4"/>
        <v>0</v>
      </c>
      <c r="I19" s="62">
        <f t="shared" si="5"/>
        <v>0</v>
      </c>
      <c r="J19" s="105" t="s">
        <v>7</v>
      </c>
    </row>
    <row r="20" spans="1:10" s="57" customFormat="1" ht="27" x14ac:dyDescent="0.2">
      <c r="A20" s="89">
        <v>3</v>
      </c>
      <c r="B20" s="53" t="s">
        <v>527</v>
      </c>
      <c r="C20" s="93">
        <v>640</v>
      </c>
      <c r="D20" s="89" t="s">
        <v>1</v>
      </c>
      <c r="E20" s="74" t="s">
        <v>7</v>
      </c>
      <c r="F20" s="90"/>
      <c r="G20" s="62">
        <f t="shared" si="3"/>
        <v>0</v>
      </c>
      <c r="H20" s="62">
        <f t="shared" si="4"/>
        <v>0</v>
      </c>
      <c r="I20" s="62">
        <f t="shared" si="5"/>
        <v>0</v>
      </c>
      <c r="J20" s="105" t="s">
        <v>7</v>
      </c>
    </row>
    <row r="21" spans="1:10" s="57" customFormat="1" ht="27" x14ac:dyDescent="0.2">
      <c r="A21" s="150">
        <v>4</v>
      </c>
      <c r="B21" s="53" t="s">
        <v>265</v>
      </c>
      <c r="C21" s="93">
        <v>800</v>
      </c>
      <c r="D21" s="89" t="s">
        <v>1</v>
      </c>
      <c r="E21" s="74" t="s">
        <v>7</v>
      </c>
      <c r="F21" s="90"/>
      <c r="G21" s="62">
        <f t="shared" si="3"/>
        <v>0</v>
      </c>
      <c r="H21" s="62">
        <f t="shared" si="4"/>
        <v>0</v>
      </c>
      <c r="I21" s="62">
        <f t="shared" si="5"/>
        <v>0</v>
      </c>
      <c r="J21" s="105" t="s">
        <v>7</v>
      </c>
    </row>
    <row r="22" spans="1:10" s="57" customFormat="1" ht="13.5" x14ac:dyDescent="0.2">
      <c r="A22" s="150">
        <v>5</v>
      </c>
      <c r="B22" s="53" t="s">
        <v>883</v>
      </c>
      <c r="C22" s="93">
        <v>120</v>
      </c>
      <c r="D22" s="89" t="s">
        <v>1</v>
      </c>
      <c r="E22" s="74" t="s">
        <v>7</v>
      </c>
      <c r="F22" s="90"/>
      <c r="G22" s="62">
        <f t="shared" si="3"/>
        <v>0</v>
      </c>
      <c r="H22" s="62">
        <f t="shared" si="4"/>
        <v>0</v>
      </c>
      <c r="I22" s="62">
        <f t="shared" si="5"/>
        <v>0</v>
      </c>
      <c r="J22" s="105" t="s">
        <v>7</v>
      </c>
    </row>
    <row r="23" spans="1:10" s="57" customFormat="1" ht="54" x14ac:dyDescent="0.2">
      <c r="A23" s="150">
        <v>6</v>
      </c>
      <c r="B23" s="53" t="s">
        <v>613</v>
      </c>
      <c r="C23" s="93">
        <v>220</v>
      </c>
      <c r="D23" s="89" t="s">
        <v>1</v>
      </c>
      <c r="E23" s="74" t="s">
        <v>7</v>
      </c>
      <c r="F23" s="90"/>
      <c r="G23" s="62">
        <f t="shared" si="3"/>
        <v>0</v>
      </c>
      <c r="H23" s="62">
        <f t="shared" si="4"/>
        <v>0</v>
      </c>
      <c r="I23" s="62">
        <f t="shared" si="5"/>
        <v>0</v>
      </c>
      <c r="J23" s="105" t="s">
        <v>7</v>
      </c>
    </row>
    <row r="24" spans="1:10" s="57" customFormat="1" ht="40.5" x14ac:dyDescent="0.2">
      <c r="A24" s="150">
        <v>7</v>
      </c>
      <c r="B24" s="53" t="s">
        <v>849</v>
      </c>
      <c r="C24" s="93">
        <v>180</v>
      </c>
      <c r="D24" s="89" t="s">
        <v>1</v>
      </c>
      <c r="E24" s="74" t="s">
        <v>7</v>
      </c>
      <c r="F24" s="90"/>
      <c r="G24" s="62">
        <f t="shared" si="3"/>
        <v>0</v>
      </c>
      <c r="H24" s="62">
        <f t="shared" si="4"/>
        <v>0</v>
      </c>
      <c r="I24" s="62">
        <f t="shared" si="5"/>
        <v>0</v>
      </c>
      <c r="J24" s="105" t="s">
        <v>7</v>
      </c>
    </row>
    <row r="25" spans="1:10" s="57" customFormat="1" ht="13.5" x14ac:dyDescent="0.2">
      <c r="A25" s="150">
        <v>8</v>
      </c>
      <c r="B25" s="53" t="s">
        <v>886</v>
      </c>
      <c r="C25" s="93">
        <v>10</v>
      </c>
      <c r="D25" s="89" t="s">
        <v>1</v>
      </c>
      <c r="E25" s="74" t="s">
        <v>7</v>
      </c>
      <c r="F25" s="90"/>
      <c r="G25" s="62">
        <f t="shared" si="3"/>
        <v>0</v>
      </c>
      <c r="H25" s="62">
        <f t="shared" si="4"/>
        <v>0</v>
      </c>
      <c r="I25" s="62">
        <f t="shared" si="5"/>
        <v>0</v>
      </c>
      <c r="J25" s="105" t="s">
        <v>7</v>
      </c>
    </row>
    <row r="26" spans="1:10" s="57" customFormat="1" ht="27" x14ac:dyDescent="0.2">
      <c r="A26" s="150">
        <v>9</v>
      </c>
      <c r="B26" s="53" t="s">
        <v>248</v>
      </c>
      <c r="C26" s="93">
        <v>180</v>
      </c>
      <c r="D26" s="89" t="s">
        <v>1</v>
      </c>
      <c r="E26" s="76"/>
      <c r="F26" s="90"/>
      <c r="G26" s="62">
        <f t="shared" si="3"/>
        <v>0</v>
      </c>
      <c r="H26" s="62">
        <f t="shared" si="4"/>
        <v>0</v>
      </c>
      <c r="I26" s="62">
        <f t="shared" si="5"/>
        <v>0</v>
      </c>
      <c r="J26" s="105" t="s">
        <v>7</v>
      </c>
    </row>
    <row r="27" spans="1:10" s="57" customFormat="1" ht="40.5" x14ac:dyDescent="0.2">
      <c r="A27" s="150">
        <v>10</v>
      </c>
      <c r="B27" s="53" t="s">
        <v>266</v>
      </c>
      <c r="C27" s="93">
        <v>120</v>
      </c>
      <c r="D27" s="89" t="s">
        <v>1</v>
      </c>
      <c r="E27" s="76"/>
      <c r="F27" s="90"/>
      <c r="G27" s="62">
        <f t="shared" si="3"/>
        <v>0</v>
      </c>
      <c r="H27" s="62">
        <f t="shared" si="4"/>
        <v>0</v>
      </c>
      <c r="I27" s="62">
        <f t="shared" si="5"/>
        <v>0</v>
      </c>
      <c r="J27" s="105" t="s">
        <v>7</v>
      </c>
    </row>
    <row r="28" spans="1:10" s="57" customFormat="1" ht="27" x14ac:dyDescent="0.2">
      <c r="A28" s="150">
        <v>11</v>
      </c>
      <c r="B28" s="53" t="s">
        <v>267</v>
      </c>
      <c r="C28" s="93">
        <v>120</v>
      </c>
      <c r="D28" s="89" t="s">
        <v>1</v>
      </c>
      <c r="E28" s="76"/>
      <c r="F28" s="90"/>
      <c r="G28" s="62">
        <f t="shared" si="3"/>
        <v>0</v>
      </c>
      <c r="H28" s="62">
        <f t="shared" si="4"/>
        <v>0</v>
      </c>
      <c r="I28" s="62">
        <f t="shared" si="5"/>
        <v>0</v>
      </c>
      <c r="J28" s="105" t="s">
        <v>7</v>
      </c>
    </row>
    <row r="29" spans="1:10" s="57" customFormat="1" ht="27" x14ac:dyDescent="0.2">
      <c r="A29" s="150">
        <v>12</v>
      </c>
      <c r="B29" s="53" t="s">
        <v>887</v>
      </c>
      <c r="C29" s="93">
        <v>120</v>
      </c>
      <c r="D29" s="89" t="s">
        <v>1</v>
      </c>
      <c r="E29" s="76"/>
      <c r="F29" s="90"/>
      <c r="G29" s="62">
        <f t="shared" si="3"/>
        <v>0</v>
      </c>
      <c r="H29" s="62">
        <f t="shared" si="4"/>
        <v>0</v>
      </c>
      <c r="I29" s="62">
        <f t="shared" si="5"/>
        <v>0</v>
      </c>
      <c r="J29" s="105" t="s">
        <v>7</v>
      </c>
    </row>
    <row r="30" spans="1:10" s="57" customFormat="1" ht="13.5" x14ac:dyDescent="0.2">
      <c r="A30" s="150">
        <v>13</v>
      </c>
      <c r="B30" s="53" t="s">
        <v>850</v>
      </c>
      <c r="C30" s="93">
        <v>20</v>
      </c>
      <c r="D30" s="89" t="s">
        <v>1</v>
      </c>
      <c r="E30" s="76"/>
      <c r="F30" s="90"/>
      <c r="G30" s="62">
        <f t="shared" si="3"/>
        <v>0</v>
      </c>
      <c r="H30" s="62">
        <f t="shared" si="4"/>
        <v>0</v>
      </c>
      <c r="I30" s="62">
        <f t="shared" si="5"/>
        <v>0</v>
      </c>
      <c r="J30" s="105" t="s">
        <v>7</v>
      </c>
    </row>
    <row r="31" spans="1:10" s="57" customFormat="1" ht="13.5" x14ac:dyDescent="0.2">
      <c r="A31" s="150">
        <v>14</v>
      </c>
      <c r="B31" s="53" t="s">
        <v>529</v>
      </c>
      <c r="C31" s="93">
        <v>25</v>
      </c>
      <c r="D31" s="89" t="s">
        <v>1</v>
      </c>
      <c r="E31" s="76"/>
      <c r="F31" s="90"/>
      <c r="G31" s="62">
        <f t="shared" si="3"/>
        <v>0</v>
      </c>
      <c r="H31" s="62">
        <f t="shared" si="4"/>
        <v>0</v>
      </c>
      <c r="I31" s="62">
        <f t="shared" si="5"/>
        <v>0</v>
      </c>
      <c r="J31" s="105" t="s">
        <v>7</v>
      </c>
    </row>
    <row r="32" spans="1:10" s="57" customFormat="1" ht="27" x14ac:dyDescent="0.2">
      <c r="A32" s="150">
        <v>15</v>
      </c>
      <c r="B32" s="53" t="s">
        <v>888</v>
      </c>
      <c r="C32" s="93">
        <v>120</v>
      </c>
      <c r="D32" s="89" t="s">
        <v>1</v>
      </c>
      <c r="E32" s="76"/>
      <c r="F32" s="90"/>
      <c r="G32" s="62">
        <f>C32*F32</f>
        <v>0</v>
      </c>
      <c r="H32" s="62">
        <f>G32*0.095</f>
        <v>0</v>
      </c>
      <c r="I32" s="62">
        <f>G32+H32</f>
        <v>0</v>
      </c>
      <c r="J32" s="105" t="s">
        <v>7</v>
      </c>
    </row>
    <row r="33" spans="1:10" s="57" customFormat="1" ht="13.5" x14ac:dyDescent="0.2">
      <c r="A33" s="150">
        <v>16</v>
      </c>
      <c r="B33" s="53" t="s">
        <v>530</v>
      </c>
      <c r="C33" s="93">
        <v>35</v>
      </c>
      <c r="D33" s="89" t="s">
        <v>1</v>
      </c>
      <c r="E33" s="76"/>
      <c r="F33" s="90"/>
      <c r="G33" s="62">
        <f t="shared" si="3"/>
        <v>0</v>
      </c>
      <c r="H33" s="62">
        <f t="shared" si="4"/>
        <v>0</v>
      </c>
      <c r="I33" s="62">
        <f t="shared" si="5"/>
        <v>0</v>
      </c>
      <c r="J33" s="105" t="s">
        <v>7</v>
      </c>
    </row>
    <row r="34" spans="1:10" s="57" customFormat="1" ht="13.5" x14ac:dyDescent="0.2">
      <c r="A34" s="80"/>
      <c r="B34" s="42" t="s">
        <v>249</v>
      </c>
      <c r="C34" s="74" t="s">
        <v>7</v>
      </c>
      <c r="D34" s="74" t="s">
        <v>7</v>
      </c>
      <c r="E34" s="74" t="s">
        <v>7</v>
      </c>
      <c r="F34" s="75" t="s">
        <v>7</v>
      </c>
      <c r="G34" s="103">
        <f>SUM(G18:G33)</f>
        <v>0</v>
      </c>
      <c r="H34" s="103">
        <f>SUM(H18:H33)</f>
        <v>0</v>
      </c>
      <c r="I34" s="103">
        <f>SUM(I18:I33)</f>
        <v>0</v>
      </c>
      <c r="J34" s="105" t="s">
        <v>7</v>
      </c>
    </row>
    <row r="35" spans="1:10" s="57" customFormat="1" ht="13.5" x14ac:dyDescent="0.2">
      <c r="A35" s="175" t="s">
        <v>554</v>
      </c>
      <c r="B35" s="176"/>
      <c r="C35" s="176"/>
      <c r="D35" s="176"/>
      <c r="E35" s="176"/>
      <c r="F35" s="176"/>
      <c r="G35" s="176"/>
      <c r="H35" s="176"/>
      <c r="I35" s="176"/>
      <c r="J35" s="176"/>
    </row>
    <row r="36" spans="1:10" s="57" customFormat="1" ht="54" x14ac:dyDescent="0.2">
      <c r="A36" s="89">
        <v>1</v>
      </c>
      <c r="B36" s="77" t="s">
        <v>851</v>
      </c>
      <c r="C36" s="93">
        <v>320</v>
      </c>
      <c r="D36" s="89" t="s">
        <v>1</v>
      </c>
      <c r="E36" s="54"/>
      <c r="F36" s="90"/>
      <c r="G36" s="62">
        <f t="shared" ref="G36:G50" si="6">C36*F36</f>
        <v>0</v>
      </c>
      <c r="H36" s="62">
        <f t="shared" ref="H36:H50" si="7">G36*0.095</f>
        <v>0</v>
      </c>
      <c r="I36" s="62">
        <f t="shared" ref="I36:I50" si="8">G36+H36</f>
        <v>0</v>
      </c>
      <c r="J36" s="118"/>
    </row>
    <row r="37" spans="1:10" s="57" customFormat="1" ht="54" x14ac:dyDescent="0.2">
      <c r="A37" s="89">
        <v>2</v>
      </c>
      <c r="B37" s="63" t="s">
        <v>852</v>
      </c>
      <c r="C37" s="93">
        <v>120</v>
      </c>
      <c r="D37" s="89" t="s">
        <v>1</v>
      </c>
      <c r="E37" s="54"/>
      <c r="F37" s="90"/>
      <c r="G37" s="62">
        <f t="shared" si="6"/>
        <v>0</v>
      </c>
      <c r="H37" s="62">
        <f t="shared" si="7"/>
        <v>0</v>
      </c>
      <c r="I37" s="62">
        <f t="shared" si="8"/>
        <v>0</v>
      </c>
      <c r="J37" s="118"/>
    </row>
    <row r="38" spans="1:10" s="57" customFormat="1" ht="27" x14ac:dyDescent="0.2">
      <c r="A38" s="150">
        <v>3</v>
      </c>
      <c r="B38" s="77" t="s">
        <v>853</v>
      </c>
      <c r="C38" s="93">
        <v>30</v>
      </c>
      <c r="D38" s="89" t="s">
        <v>1</v>
      </c>
      <c r="E38" s="54"/>
      <c r="F38" s="90"/>
      <c r="G38" s="62">
        <f t="shared" si="6"/>
        <v>0</v>
      </c>
      <c r="H38" s="62">
        <f t="shared" si="7"/>
        <v>0</v>
      </c>
      <c r="I38" s="62">
        <f t="shared" si="8"/>
        <v>0</v>
      </c>
      <c r="J38" s="118"/>
    </row>
    <row r="39" spans="1:10" s="57" customFormat="1" ht="23.25" customHeight="1" x14ac:dyDescent="0.2">
      <c r="A39" s="150">
        <v>4</v>
      </c>
      <c r="B39" s="77" t="s">
        <v>531</v>
      </c>
      <c r="C39" s="93">
        <v>620</v>
      </c>
      <c r="D39" s="89" t="s">
        <v>1</v>
      </c>
      <c r="E39" s="54"/>
      <c r="F39" s="90"/>
      <c r="G39" s="62">
        <f t="shared" si="6"/>
        <v>0</v>
      </c>
      <c r="H39" s="62">
        <f t="shared" si="7"/>
        <v>0</v>
      </c>
      <c r="I39" s="62">
        <f t="shared" si="8"/>
        <v>0</v>
      </c>
      <c r="J39" s="118"/>
    </row>
    <row r="40" spans="1:10" s="57" customFormat="1" ht="13.5" x14ac:dyDescent="0.2">
      <c r="A40" s="150">
        <v>5</v>
      </c>
      <c r="B40" s="77" t="s">
        <v>930</v>
      </c>
      <c r="C40" s="93">
        <v>20</v>
      </c>
      <c r="D40" s="89" t="s">
        <v>1</v>
      </c>
      <c r="E40" s="54"/>
      <c r="F40" s="90"/>
      <c r="G40" s="62">
        <f t="shared" si="6"/>
        <v>0</v>
      </c>
      <c r="H40" s="62">
        <f t="shared" si="7"/>
        <v>0</v>
      </c>
      <c r="I40" s="62">
        <f t="shared" si="8"/>
        <v>0</v>
      </c>
      <c r="J40" s="118"/>
    </row>
    <row r="41" spans="1:10" s="57" customFormat="1" ht="13.5" x14ac:dyDescent="0.2">
      <c r="A41" s="150">
        <v>6</v>
      </c>
      <c r="B41" s="77" t="s">
        <v>931</v>
      </c>
      <c r="C41" s="93">
        <v>20</v>
      </c>
      <c r="D41" s="89" t="s">
        <v>1</v>
      </c>
      <c r="E41" s="54"/>
      <c r="F41" s="90"/>
      <c r="G41" s="62">
        <f t="shared" si="6"/>
        <v>0</v>
      </c>
      <c r="H41" s="62">
        <f t="shared" si="7"/>
        <v>0</v>
      </c>
      <c r="I41" s="62">
        <f t="shared" si="8"/>
        <v>0</v>
      </c>
      <c r="J41" s="118"/>
    </row>
    <row r="42" spans="1:10" s="57" customFormat="1" ht="13.5" x14ac:dyDescent="0.2">
      <c r="A42" s="150">
        <v>7</v>
      </c>
      <c r="B42" s="77" t="s">
        <v>250</v>
      </c>
      <c r="C42" s="93">
        <v>35</v>
      </c>
      <c r="D42" s="89" t="s">
        <v>1</v>
      </c>
      <c r="E42" s="54"/>
      <c r="F42" s="90"/>
      <c r="G42" s="62">
        <f t="shared" si="6"/>
        <v>0</v>
      </c>
      <c r="H42" s="62">
        <f t="shared" si="7"/>
        <v>0</v>
      </c>
      <c r="I42" s="62">
        <f t="shared" si="8"/>
        <v>0</v>
      </c>
      <c r="J42" s="118"/>
    </row>
    <row r="43" spans="1:10" s="57" customFormat="1" ht="13.5" x14ac:dyDescent="0.2">
      <c r="A43" s="150">
        <v>8</v>
      </c>
      <c r="B43" s="77" t="s">
        <v>357</v>
      </c>
      <c r="C43" s="93">
        <v>35</v>
      </c>
      <c r="D43" s="89" t="s">
        <v>1</v>
      </c>
      <c r="E43" s="54"/>
      <c r="F43" s="90"/>
      <c r="G43" s="62">
        <f t="shared" si="6"/>
        <v>0</v>
      </c>
      <c r="H43" s="62">
        <f t="shared" si="7"/>
        <v>0</v>
      </c>
      <c r="I43" s="62">
        <f t="shared" si="8"/>
        <v>0</v>
      </c>
      <c r="J43" s="118"/>
    </row>
    <row r="44" spans="1:10" s="57" customFormat="1" ht="54" x14ac:dyDescent="0.2">
      <c r="A44" s="150">
        <v>9</v>
      </c>
      <c r="B44" s="77" t="s">
        <v>290</v>
      </c>
      <c r="C44" s="93">
        <v>10</v>
      </c>
      <c r="D44" s="89" t="s">
        <v>1</v>
      </c>
      <c r="E44" s="54"/>
      <c r="F44" s="90"/>
      <c r="G44" s="62">
        <f t="shared" si="6"/>
        <v>0</v>
      </c>
      <c r="H44" s="62">
        <f t="shared" si="7"/>
        <v>0</v>
      </c>
      <c r="I44" s="62">
        <f t="shared" si="8"/>
        <v>0</v>
      </c>
      <c r="J44" s="118"/>
    </row>
    <row r="45" spans="1:10" s="57" customFormat="1" ht="13.5" x14ac:dyDescent="0.2">
      <c r="A45" s="150">
        <v>10</v>
      </c>
      <c r="B45" s="77" t="s">
        <v>801</v>
      </c>
      <c r="C45" s="93">
        <v>10</v>
      </c>
      <c r="D45" s="89" t="s">
        <v>1</v>
      </c>
      <c r="E45" s="54"/>
      <c r="F45" s="90"/>
      <c r="G45" s="62">
        <f t="shared" si="6"/>
        <v>0</v>
      </c>
      <c r="H45" s="62">
        <f t="shared" si="7"/>
        <v>0</v>
      </c>
      <c r="I45" s="62">
        <f t="shared" si="8"/>
        <v>0</v>
      </c>
      <c r="J45" s="118"/>
    </row>
    <row r="46" spans="1:10" s="57" customFormat="1" ht="13.5" x14ac:dyDescent="0.2">
      <c r="A46" s="150">
        <v>11</v>
      </c>
      <c r="B46" s="77" t="s">
        <v>251</v>
      </c>
      <c r="C46" s="93">
        <v>30</v>
      </c>
      <c r="D46" s="89" t="s">
        <v>1</v>
      </c>
      <c r="E46" s="54"/>
      <c r="F46" s="90"/>
      <c r="G46" s="62">
        <f t="shared" si="6"/>
        <v>0</v>
      </c>
      <c r="H46" s="62">
        <f t="shared" si="7"/>
        <v>0</v>
      </c>
      <c r="I46" s="62">
        <f t="shared" si="8"/>
        <v>0</v>
      </c>
      <c r="J46" s="118"/>
    </row>
    <row r="47" spans="1:10" s="57" customFormat="1" ht="13.5" x14ac:dyDescent="0.2">
      <c r="A47" s="150">
        <v>12</v>
      </c>
      <c r="B47" s="77" t="s">
        <v>252</v>
      </c>
      <c r="C47" s="93">
        <v>15</v>
      </c>
      <c r="D47" s="89" t="s">
        <v>1</v>
      </c>
      <c r="E47" s="54"/>
      <c r="F47" s="90"/>
      <c r="G47" s="62">
        <f t="shared" si="6"/>
        <v>0</v>
      </c>
      <c r="H47" s="62">
        <f t="shared" si="7"/>
        <v>0</v>
      </c>
      <c r="I47" s="62">
        <f t="shared" si="8"/>
        <v>0</v>
      </c>
      <c r="J47" s="118"/>
    </row>
    <row r="48" spans="1:10" s="57" customFormat="1" ht="27" x14ac:dyDescent="0.2">
      <c r="A48" s="150">
        <v>13</v>
      </c>
      <c r="B48" s="77" t="s">
        <v>291</v>
      </c>
      <c r="C48" s="93">
        <v>30</v>
      </c>
      <c r="D48" s="89" t="s">
        <v>1</v>
      </c>
      <c r="E48" s="54"/>
      <c r="F48" s="90"/>
      <c r="G48" s="62">
        <f t="shared" si="6"/>
        <v>0</v>
      </c>
      <c r="H48" s="62">
        <f t="shared" si="7"/>
        <v>0</v>
      </c>
      <c r="I48" s="62">
        <f t="shared" si="8"/>
        <v>0</v>
      </c>
      <c r="J48" s="118"/>
    </row>
    <row r="49" spans="1:11" s="57" customFormat="1" ht="40.5" x14ac:dyDescent="0.2">
      <c r="A49" s="150">
        <v>14</v>
      </c>
      <c r="B49" s="77" t="s">
        <v>292</v>
      </c>
      <c r="C49" s="93">
        <v>60</v>
      </c>
      <c r="D49" s="89" t="s">
        <v>1</v>
      </c>
      <c r="E49" s="54"/>
      <c r="F49" s="90"/>
      <c r="G49" s="62">
        <f t="shared" si="6"/>
        <v>0</v>
      </c>
      <c r="H49" s="62">
        <f t="shared" si="7"/>
        <v>0</v>
      </c>
      <c r="I49" s="62">
        <f t="shared" si="8"/>
        <v>0</v>
      </c>
      <c r="J49" s="118"/>
    </row>
    <row r="50" spans="1:11" s="57" customFormat="1" ht="40.5" x14ac:dyDescent="0.2">
      <c r="A50" s="150">
        <v>15</v>
      </c>
      <c r="B50" s="77" t="s">
        <v>253</v>
      </c>
      <c r="C50" s="93">
        <v>20</v>
      </c>
      <c r="D50" s="89" t="s">
        <v>1</v>
      </c>
      <c r="E50" s="54"/>
      <c r="F50" s="90"/>
      <c r="G50" s="62">
        <f t="shared" si="6"/>
        <v>0</v>
      </c>
      <c r="H50" s="62">
        <f t="shared" si="7"/>
        <v>0</v>
      </c>
      <c r="I50" s="62">
        <f t="shared" si="8"/>
        <v>0</v>
      </c>
      <c r="J50" s="118"/>
    </row>
    <row r="51" spans="1:11" s="57" customFormat="1" ht="13.5" x14ac:dyDescent="0.2">
      <c r="A51" s="80"/>
      <c r="B51" s="42" t="s">
        <v>254</v>
      </c>
      <c r="C51" s="74" t="s">
        <v>7</v>
      </c>
      <c r="D51" s="74" t="s">
        <v>7</v>
      </c>
      <c r="E51" s="74" t="s">
        <v>7</v>
      </c>
      <c r="F51" s="75" t="s">
        <v>7</v>
      </c>
      <c r="G51" s="103">
        <f>SUM(G36:G50)</f>
        <v>0</v>
      </c>
      <c r="H51" s="103">
        <f>SUM(H36:H50)</f>
        <v>0</v>
      </c>
      <c r="I51" s="103">
        <f>SUM(I36:I50)</f>
        <v>0</v>
      </c>
      <c r="J51" s="104">
        <f>SUM(J36:J50)</f>
        <v>0</v>
      </c>
    </row>
    <row r="52" spans="1:11" s="57" customFormat="1" ht="13.5" x14ac:dyDescent="0.2">
      <c r="A52" s="175" t="s">
        <v>555</v>
      </c>
      <c r="B52" s="176"/>
      <c r="C52" s="176"/>
      <c r="D52" s="176"/>
      <c r="E52" s="176"/>
      <c r="F52" s="176"/>
      <c r="G52" s="176"/>
      <c r="H52" s="176"/>
      <c r="I52" s="176"/>
      <c r="J52" s="176"/>
    </row>
    <row r="53" spans="1:11" s="57" customFormat="1" ht="27" x14ac:dyDescent="0.2">
      <c r="A53" s="89">
        <v>1</v>
      </c>
      <c r="B53" s="66" t="s">
        <v>539</v>
      </c>
      <c r="C53" s="93">
        <v>220</v>
      </c>
      <c r="D53" s="89" t="s">
        <v>1</v>
      </c>
      <c r="E53" s="74" t="s">
        <v>7</v>
      </c>
      <c r="F53" s="90"/>
      <c r="G53" s="62">
        <f t="shared" ref="G53:G55" si="9">C53*F53</f>
        <v>0</v>
      </c>
      <c r="H53" s="62">
        <f t="shared" ref="H53:H55" si="10">G53*0.095</f>
        <v>0</v>
      </c>
      <c r="I53" s="62">
        <f t="shared" ref="I53:I55" si="11">G53+H53</f>
        <v>0</v>
      </c>
      <c r="J53" s="149" t="s">
        <v>7</v>
      </c>
    </row>
    <row r="54" spans="1:11" s="57" customFormat="1" ht="27" x14ac:dyDescent="0.2">
      <c r="A54" s="89">
        <v>2</v>
      </c>
      <c r="B54" s="66" t="s">
        <v>256</v>
      </c>
      <c r="C54" s="93">
        <v>260</v>
      </c>
      <c r="D54" s="89" t="s">
        <v>1</v>
      </c>
      <c r="E54" s="74" t="s">
        <v>7</v>
      </c>
      <c r="F54" s="90"/>
      <c r="G54" s="62">
        <f t="shared" si="9"/>
        <v>0</v>
      </c>
      <c r="H54" s="62">
        <f t="shared" si="10"/>
        <v>0</v>
      </c>
      <c r="I54" s="62">
        <f t="shared" si="11"/>
        <v>0</v>
      </c>
      <c r="J54" s="45" t="s">
        <v>7</v>
      </c>
    </row>
    <row r="55" spans="1:11" s="57" customFormat="1" ht="54" x14ac:dyDescent="0.2">
      <c r="A55" s="89">
        <v>3</v>
      </c>
      <c r="B55" s="66" t="s">
        <v>797</v>
      </c>
      <c r="C55" s="93">
        <v>120</v>
      </c>
      <c r="D55" s="89" t="s">
        <v>1</v>
      </c>
      <c r="E55" s="54"/>
      <c r="F55" s="90"/>
      <c r="G55" s="62">
        <f t="shared" si="9"/>
        <v>0</v>
      </c>
      <c r="H55" s="62">
        <f t="shared" si="10"/>
        <v>0</v>
      </c>
      <c r="I55" s="62">
        <f t="shared" si="11"/>
        <v>0</v>
      </c>
      <c r="J55" s="45" t="s">
        <v>7</v>
      </c>
    </row>
    <row r="56" spans="1:11" s="57" customFormat="1" ht="13.5" x14ac:dyDescent="0.2">
      <c r="A56" s="80"/>
      <c r="B56" s="42" t="s">
        <v>255</v>
      </c>
      <c r="C56" s="74" t="s">
        <v>7</v>
      </c>
      <c r="D56" s="74" t="s">
        <v>7</v>
      </c>
      <c r="E56" s="74" t="s">
        <v>7</v>
      </c>
      <c r="F56" s="75" t="s">
        <v>7</v>
      </c>
      <c r="G56" s="103">
        <f>SUM(G53:G55)</f>
        <v>0</v>
      </c>
      <c r="H56" s="103">
        <f>SUM(H53:H55)</f>
        <v>0</v>
      </c>
      <c r="I56" s="103">
        <f>SUM(I53:I55)</f>
        <v>0</v>
      </c>
      <c r="J56" s="45" t="s">
        <v>7</v>
      </c>
    </row>
    <row r="57" spans="1:11" s="41" customFormat="1" ht="13.5" x14ac:dyDescent="0.25">
      <c r="A57" s="175" t="s">
        <v>556</v>
      </c>
      <c r="B57" s="176"/>
      <c r="C57" s="176"/>
      <c r="D57" s="176"/>
      <c r="E57" s="176"/>
      <c r="F57" s="176"/>
      <c r="G57" s="176"/>
      <c r="H57" s="176"/>
      <c r="I57" s="176"/>
      <c r="J57" s="176"/>
    </row>
    <row r="58" spans="1:11" s="41" customFormat="1" ht="13.5" x14ac:dyDescent="0.25">
      <c r="A58" s="89">
        <v>1</v>
      </c>
      <c r="B58" s="66" t="s">
        <v>854</v>
      </c>
      <c r="C58" s="93">
        <v>80</v>
      </c>
      <c r="D58" s="89" t="s">
        <v>1</v>
      </c>
      <c r="E58" s="74" t="s">
        <v>7</v>
      </c>
      <c r="F58" s="90"/>
      <c r="G58" s="62">
        <f t="shared" ref="G58:G59" si="12">C58*F58</f>
        <v>0</v>
      </c>
      <c r="H58" s="62">
        <f t="shared" ref="H58:H59" si="13">G58*0.095</f>
        <v>0</v>
      </c>
      <c r="I58" s="62">
        <f t="shared" ref="I58:I59" si="14">G58+H58</f>
        <v>0</v>
      </c>
      <c r="J58" s="45" t="s">
        <v>7</v>
      </c>
    </row>
    <row r="59" spans="1:11" s="57" customFormat="1" ht="27" x14ac:dyDescent="0.2">
      <c r="A59" s="89">
        <v>2</v>
      </c>
      <c r="B59" s="61" t="s">
        <v>540</v>
      </c>
      <c r="C59" s="93">
        <v>240</v>
      </c>
      <c r="D59" s="89" t="s">
        <v>1</v>
      </c>
      <c r="E59" s="74" t="s">
        <v>7</v>
      </c>
      <c r="F59" s="90"/>
      <c r="G59" s="62">
        <f t="shared" si="12"/>
        <v>0</v>
      </c>
      <c r="H59" s="62">
        <f t="shared" si="13"/>
        <v>0</v>
      </c>
      <c r="I59" s="62">
        <f t="shared" si="14"/>
        <v>0</v>
      </c>
      <c r="J59" s="45" t="s">
        <v>7</v>
      </c>
    </row>
    <row r="60" spans="1:11" s="29" customFormat="1" ht="15" customHeight="1" x14ac:dyDescent="0.25">
      <c r="A60" s="80"/>
      <c r="B60" s="42" t="s">
        <v>356</v>
      </c>
      <c r="C60" s="74" t="s">
        <v>7</v>
      </c>
      <c r="D60" s="74" t="s">
        <v>7</v>
      </c>
      <c r="E60" s="74" t="s">
        <v>7</v>
      </c>
      <c r="F60" s="75" t="s">
        <v>7</v>
      </c>
      <c r="G60" s="103">
        <f>SUM(G58:G59)</f>
        <v>0</v>
      </c>
      <c r="H60" s="103">
        <f t="shared" ref="H60:I60" si="15">SUM(H58:H59)</f>
        <v>0</v>
      </c>
      <c r="I60" s="103">
        <f t="shared" si="15"/>
        <v>0</v>
      </c>
      <c r="J60" s="45" t="s">
        <v>7</v>
      </c>
    </row>
    <row r="61" spans="1:11" s="41" customFormat="1" ht="20.100000000000001" customHeight="1" x14ac:dyDescent="0.25">
      <c r="A61" s="175" t="s">
        <v>889</v>
      </c>
      <c r="B61" s="176"/>
      <c r="C61" s="176"/>
      <c r="D61" s="176"/>
      <c r="E61" s="176"/>
      <c r="F61" s="176"/>
      <c r="G61" s="176"/>
      <c r="H61" s="176"/>
      <c r="I61" s="176"/>
      <c r="J61" s="176"/>
    </row>
    <row r="62" spans="1:11" s="41" customFormat="1" ht="25.5" customHeight="1" x14ac:dyDescent="0.25">
      <c r="A62" s="89">
        <v>1</v>
      </c>
      <c r="B62" s="61" t="s">
        <v>247</v>
      </c>
      <c r="C62" s="93">
        <v>1200</v>
      </c>
      <c r="D62" s="93" t="s">
        <v>1</v>
      </c>
      <c r="E62" s="54"/>
      <c r="F62" s="90"/>
      <c r="G62" s="62">
        <f>C62*F62</f>
        <v>0</v>
      </c>
      <c r="H62" s="62">
        <f>G62*0.095</f>
        <v>0</v>
      </c>
      <c r="I62" s="62">
        <f>G62+H62</f>
        <v>0</v>
      </c>
      <c r="J62" s="91"/>
    </row>
    <row r="63" spans="1:11" s="57" customFormat="1" ht="27" x14ac:dyDescent="0.2">
      <c r="A63" s="89">
        <v>2</v>
      </c>
      <c r="B63" s="61" t="s">
        <v>403</v>
      </c>
      <c r="C63" s="93">
        <v>800</v>
      </c>
      <c r="D63" s="93" t="s">
        <v>1</v>
      </c>
      <c r="E63" s="54"/>
      <c r="F63" s="90"/>
      <c r="G63" s="62">
        <f>C63*F63</f>
        <v>0</v>
      </c>
      <c r="H63" s="62">
        <f>G63*0.095</f>
        <v>0</v>
      </c>
      <c r="I63" s="62">
        <f>G63+H63</f>
        <v>0</v>
      </c>
      <c r="J63" s="91"/>
    </row>
    <row r="64" spans="1:11" s="41" customFormat="1" ht="40.5" x14ac:dyDescent="0.25">
      <c r="A64" s="89">
        <v>3</v>
      </c>
      <c r="B64" s="61" t="s">
        <v>610</v>
      </c>
      <c r="C64" s="93">
        <v>220</v>
      </c>
      <c r="D64" s="93" t="s">
        <v>1</v>
      </c>
      <c r="E64" s="54"/>
      <c r="F64" s="90"/>
      <c r="G64" s="62">
        <f>C64*F64</f>
        <v>0</v>
      </c>
      <c r="H64" s="62">
        <f>G64*0.095</f>
        <v>0</v>
      </c>
      <c r="I64" s="62">
        <f>G64+H64</f>
        <v>0</v>
      </c>
      <c r="J64" s="91"/>
      <c r="K64" s="33"/>
    </row>
    <row r="65" spans="1:11" s="41" customFormat="1" ht="15" customHeight="1" x14ac:dyDescent="0.25">
      <c r="A65" s="89">
        <v>4</v>
      </c>
      <c r="B65" s="61" t="s">
        <v>246</v>
      </c>
      <c r="C65" s="93">
        <v>240</v>
      </c>
      <c r="D65" s="93" t="s">
        <v>1</v>
      </c>
      <c r="E65" s="54"/>
      <c r="F65" s="90"/>
      <c r="G65" s="62">
        <f>C65*F65</f>
        <v>0</v>
      </c>
      <c r="H65" s="62">
        <f>G65*0.095</f>
        <v>0</v>
      </c>
      <c r="I65" s="62">
        <f>G65+H65</f>
        <v>0</v>
      </c>
      <c r="J65" s="91"/>
      <c r="K65" s="33"/>
    </row>
    <row r="66" spans="1:11" s="41" customFormat="1" ht="15" customHeight="1" x14ac:dyDescent="0.25">
      <c r="A66" s="144"/>
      <c r="B66" s="145" t="s">
        <v>899</v>
      </c>
      <c r="C66" s="140" t="s">
        <v>7</v>
      </c>
      <c r="D66" s="140" t="s">
        <v>7</v>
      </c>
      <c r="E66" s="140" t="s">
        <v>7</v>
      </c>
      <c r="F66" s="141" t="s">
        <v>7</v>
      </c>
      <c r="G66" s="103">
        <f>SUM(G62:G65)</f>
        <v>0</v>
      </c>
      <c r="H66" s="103">
        <f>SUM(H62:H65)</f>
        <v>0</v>
      </c>
      <c r="I66" s="103">
        <f>SUM(I62:I65)</f>
        <v>0</v>
      </c>
      <c r="J66" s="104">
        <f>SUM(J62:J65)</f>
        <v>0</v>
      </c>
      <c r="K66" s="33"/>
    </row>
    <row r="67" spans="1:11" s="41" customFormat="1" ht="15" customHeight="1" x14ac:dyDescent="0.25">
      <c r="A67" s="175" t="s">
        <v>900</v>
      </c>
      <c r="B67" s="176"/>
      <c r="C67" s="176"/>
      <c r="D67" s="176"/>
      <c r="E67" s="176"/>
      <c r="F67" s="176"/>
      <c r="G67" s="176"/>
      <c r="H67" s="176"/>
      <c r="I67" s="176"/>
      <c r="J67" s="176"/>
      <c r="K67" s="33"/>
    </row>
    <row r="68" spans="1:11" s="41" customFormat="1" ht="27" x14ac:dyDescent="0.25">
      <c r="A68" s="89">
        <v>1</v>
      </c>
      <c r="B68" s="53" t="s">
        <v>884</v>
      </c>
      <c r="C68" s="93">
        <v>80</v>
      </c>
      <c r="D68" s="89" t="s">
        <v>1</v>
      </c>
      <c r="E68" s="74"/>
      <c r="F68" s="90"/>
      <c r="G68" s="62">
        <f>C68*F68</f>
        <v>0</v>
      </c>
      <c r="H68" s="62">
        <f>G68*0.095</f>
        <v>0</v>
      </c>
      <c r="I68" s="62">
        <f>G68+H68</f>
        <v>0</v>
      </c>
      <c r="J68" s="91"/>
      <c r="K68" s="33"/>
    </row>
    <row r="69" spans="1:11" s="41" customFormat="1" ht="27" x14ac:dyDescent="0.25">
      <c r="A69" s="89">
        <v>2</v>
      </c>
      <c r="B69" s="53" t="s">
        <v>226</v>
      </c>
      <c r="C69" s="93">
        <v>600</v>
      </c>
      <c r="D69" s="89" t="s">
        <v>1</v>
      </c>
      <c r="E69" s="74"/>
      <c r="F69" s="90"/>
      <c r="G69" s="62">
        <f>C69*F69</f>
        <v>0</v>
      </c>
      <c r="H69" s="62">
        <f>G69*0.095</f>
        <v>0</v>
      </c>
      <c r="I69" s="62">
        <f>G69+H69</f>
        <v>0</v>
      </c>
      <c r="J69" s="91"/>
      <c r="K69" s="33"/>
    </row>
    <row r="70" spans="1:11" s="41" customFormat="1" ht="27" x14ac:dyDescent="0.25">
      <c r="A70" s="89">
        <v>3</v>
      </c>
      <c r="B70" s="53" t="s">
        <v>528</v>
      </c>
      <c r="C70" s="93">
        <v>1200</v>
      </c>
      <c r="D70" s="89" t="s">
        <v>1</v>
      </c>
      <c r="E70" s="74"/>
      <c r="F70" s="90"/>
      <c r="G70" s="62">
        <f>C70*F70</f>
        <v>0</v>
      </c>
      <c r="H70" s="62">
        <f>G70*0.095</f>
        <v>0</v>
      </c>
      <c r="I70" s="62">
        <f>G70+H70</f>
        <v>0</v>
      </c>
      <c r="J70" s="91"/>
      <c r="K70" s="33"/>
    </row>
    <row r="71" spans="1:11" s="41" customFormat="1" ht="13.5" x14ac:dyDescent="0.25">
      <c r="A71" s="89">
        <v>4</v>
      </c>
      <c r="B71" s="53" t="s">
        <v>885</v>
      </c>
      <c r="C71" s="93">
        <v>240</v>
      </c>
      <c r="D71" s="89" t="s">
        <v>1</v>
      </c>
      <c r="E71" s="74"/>
      <c r="F71" s="90"/>
      <c r="G71" s="62">
        <f>C71*F71</f>
        <v>0</v>
      </c>
      <c r="H71" s="62">
        <f>G71*0.095</f>
        <v>0</v>
      </c>
      <c r="I71" s="62">
        <f>G71+H71</f>
        <v>0</v>
      </c>
      <c r="J71" s="91"/>
      <c r="K71" s="33"/>
    </row>
    <row r="72" spans="1:11" s="41" customFormat="1" ht="15" customHeight="1" x14ac:dyDescent="0.25">
      <c r="A72" s="144"/>
      <c r="B72" s="145" t="s">
        <v>901</v>
      </c>
      <c r="C72" s="140" t="s">
        <v>7</v>
      </c>
      <c r="D72" s="140" t="s">
        <v>7</v>
      </c>
      <c r="E72" s="140" t="s">
        <v>7</v>
      </c>
      <c r="F72" s="141" t="s">
        <v>7</v>
      </c>
      <c r="G72" s="103">
        <f>SUM(G68:G71)</f>
        <v>0</v>
      </c>
      <c r="H72" s="103">
        <f>SUM(H68:H71)</f>
        <v>0</v>
      </c>
      <c r="I72" s="103">
        <f>SUM(I68:I71)</f>
        <v>0</v>
      </c>
      <c r="J72" s="104">
        <f>SUM(J68:J71)</f>
        <v>0</v>
      </c>
      <c r="K72" s="33"/>
    </row>
    <row r="73" spans="1:11" s="41" customFormat="1" ht="15" customHeight="1" x14ac:dyDescent="0.25">
      <c r="A73" s="114"/>
      <c r="B73" s="31"/>
      <c r="C73" s="32"/>
      <c r="D73" s="32"/>
      <c r="E73" s="123"/>
      <c r="F73" s="123"/>
      <c r="G73" s="123"/>
      <c r="H73" s="123"/>
      <c r="I73" s="123"/>
      <c r="J73" s="78"/>
      <c r="K73" s="33"/>
    </row>
    <row r="74" spans="1:11" s="41" customFormat="1" ht="15" customHeight="1" x14ac:dyDescent="0.25">
      <c r="A74" s="114"/>
      <c r="B74" s="31"/>
      <c r="C74" s="32"/>
      <c r="D74" s="32"/>
      <c r="E74" s="123"/>
      <c r="F74" s="123"/>
      <c r="G74" s="123"/>
      <c r="H74" s="123"/>
      <c r="I74" s="123"/>
      <c r="J74" s="78"/>
      <c r="K74" s="33"/>
    </row>
    <row r="75" spans="1:11" s="41" customFormat="1" ht="15" customHeight="1" x14ac:dyDescent="0.25">
      <c r="A75" s="183" t="s">
        <v>73</v>
      </c>
      <c r="B75" s="183"/>
      <c r="C75" s="183"/>
      <c r="D75" s="183"/>
      <c r="E75" s="183"/>
      <c r="F75" s="183"/>
      <c r="G75" s="183"/>
      <c r="H75" s="183"/>
      <c r="I75" s="183"/>
      <c r="J75" s="183"/>
      <c r="K75" s="33"/>
    </row>
    <row r="76" spans="1:11" s="37" customFormat="1" ht="23.25" customHeight="1" x14ac:dyDescent="0.2">
      <c r="A76" s="182" t="s">
        <v>373</v>
      </c>
      <c r="B76" s="182"/>
      <c r="C76" s="182"/>
      <c r="D76" s="182"/>
      <c r="E76" s="182"/>
      <c r="F76" s="182"/>
      <c r="G76" s="182"/>
      <c r="H76" s="182"/>
      <c r="I76" s="182"/>
      <c r="J76" s="182"/>
    </row>
    <row r="77" spans="1:11" s="173" customFormat="1" x14ac:dyDescent="0.25">
      <c r="A77" s="182" t="s">
        <v>374</v>
      </c>
      <c r="B77" s="182"/>
      <c r="C77" s="182"/>
      <c r="D77" s="182"/>
      <c r="E77" s="182"/>
      <c r="F77" s="182"/>
      <c r="G77" s="182"/>
      <c r="H77" s="182"/>
      <c r="I77" s="182"/>
      <c r="J77" s="182"/>
    </row>
    <row r="78" spans="1:11" s="43" customFormat="1" ht="12.75" customHeight="1" x14ac:dyDescent="0.25">
      <c r="A78" s="177" t="s">
        <v>375</v>
      </c>
      <c r="B78" s="177"/>
      <c r="C78" s="177"/>
      <c r="D78" s="177"/>
      <c r="E78" s="177"/>
      <c r="F78" s="177"/>
      <c r="G78" s="177"/>
      <c r="H78" s="177"/>
      <c r="I78" s="177"/>
      <c r="J78" s="177"/>
    </row>
    <row r="79" spans="1:11" s="43" customFormat="1" ht="15" customHeight="1" x14ac:dyDescent="0.25">
      <c r="A79" s="177" t="s">
        <v>376</v>
      </c>
      <c r="B79" s="177"/>
      <c r="C79" s="177"/>
      <c r="D79" s="177"/>
      <c r="E79" s="177"/>
      <c r="F79" s="177"/>
      <c r="G79" s="177"/>
      <c r="H79" s="177"/>
      <c r="I79" s="177"/>
      <c r="J79" s="177"/>
    </row>
    <row r="80" spans="1:11" s="172" customFormat="1" ht="15" customHeight="1" x14ac:dyDescent="0.25">
      <c r="A80" s="174" t="s">
        <v>932</v>
      </c>
      <c r="B80" s="174"/>
      <c r="C80" s="174"/>
      <c r="D80" s="174"/>
      <c r="E80" s="174"/>
      <c r="F80" s="174"/>
      <c r="G80" s="174"/>
      <c r="H80" s="174"/>
      <c r="I80" s="174"/>
      <c r="J80" s="174"/>
    </row>
    <row r="81" spans="1:10" s="172" customFormat="1" ht="15" customHeight="1" x14ac:dyDescent="0.25">
      <c r="A81" s="174" t="s">
        <v>933</v>
      </c>
      <c r="B81" s="174"/>
      <c r="C81" s="174"/>
      <c r="D81" s="174"/>
      <c r="E81" s="174"/>
      <c r="F81" s="174"/>
      <c r="G81" s="174"/>
      <c r="H81" s="174"/>
      <c r="I81" s="174"/>
      <c r="J81" s="174"/>
    </row>
    <row r="82" spans="1:10" s="49" customFormat="1" ht="24.75" customHeight="1" x14ac:dyDescent="0.25">
      <c r="A82" s="178" t="s">
        <v>934</v>
      </c>
      <c r="B82" s="178"/>
      <c r="C82" s="178"/>
      <c r="D82" s="178"/>
      <c r="E82" s="178"/>
      <c r="F82" s="178"/>
      <c r="G82" s="178"/>
      <c r="H82" s="178"/>
      <c r="I82" s="178"/>
      <c r="J82" s="178"/>
    </row>
    <row r="83" spans="1:10" s="49" customFormat="1" ht="24.75" customHeight="1" x14ac:dyDescent="0.25">
      <c r="A83" s="178" t="s">
        <v>936</v>
      </c>
      <c r="B83" s="178"/>
      <c r="C83" s="178"/>
      <c r="D83" s="178"/>
      <c r="E83" s="178"/>
      <c r="F83" s="178"/>
      <c r="G83" s="178"/>
      <c r="H83" s="178"/>
      <c r="I83" s="178"/>
      <c r="J83" s="178"/>
    </row>
  </sheetData>
  <mergeCells count="17">
    <mergeCell ref="A1:E1"/>
    <mergeCell ref="G1:J1"/>
    <mergeCell ref="A82:J82"/>
    <mergeCell ref="A83:J83"/>
    <mergeCell ref="A78:J78"/>
    <mergeCell ref="A79:J79"/>
    <mergeCell ref="A3:J3"/>
    <mergeCell ref="A75:J75"/>
    <mergeCell ref="A76:J76"/>
    <mergeCell ref="A7:J7"/>
    <mergeCell ref="A17:J17"/>
    <mergeCell ref="A35:J35"/>
    <mergeCell ref="A61:J61"/>
    <mergeCell ref="A67:J67"/>
    <mergeCell ref="A52:J52"/>
    <mergeCell ref="A77:J77"/>
    <mergeCell ref="A57:J57"/>
  </mergeCells>
  <dataValidations count="1">
    <dataValidation type="whole" operator="equal" allowBlank="1" showInputMessage="1" showErrorMessage="1" error="V celico vnesete vrednost &quot;1&quot; za živila, ki jih ponujate v shemi kakovosti. Če ta zahteva ni izpolnjena, NE vnašate ničesar." prompt="V celico vnesete vrednost &quot;1&quot; za živila, ki jih ponujate v shemi kakovosti." sqref="J8:J15 J68:J71 J62:J65">
      <formula1>1</formula1>
    </dataValidation>
  </dataValidations>
  <pageMargins left="0.62992125984251968" right="0.23622047244094491" top="0.74803149606299213" bottom="0.35433070866141736" header="0.31496062992125984" footer="0.31496062992125984"/>
  <pageSetup paperSize="9" fitToHeight="0" orientation="landscape" cellComments="asDisplayed" horizontalDpi="4294967293"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J30"/>
  <sheetViews>
    <sheetView view="pageBreakPreview" zoomScale="120" zoomScaleNormal="120" zoomScaleSheetLayoutView="120" workbookViewId="0">
      <pane ySplit="6" topLeftCell="A10" activePane="bottomLeft" state="frozen"/>
      <selection activeCell="A83" sqref="A83:K83"/>
      <selection pane="bottomLeft" activeCell="A30" sqref="A30:J30"/>
    </sheetView>
  </sheetViews>
  <sheetFormatPr defaultColWidth="9.28515625" defaultRowHeight="15" x14ac:dyDescent="0.25"/>
  <cols>
    <col min="1" max="1" width="3.42578125" style="2" customWidth="1"/>
    <col min="2" max="2" width="30.28515625" style="18" customWidth="1"/>
    <col min="3" max="3" width="7.28515625" style="2" customWidth="1"/>
    <col min="4" max="4" width="4.7109375" style="2" customWidth="1"/>
    <col min="5" max="5" width="20.28515625" style="2" customWidth="1"/>
    <col min="6" max="9" width="10.140625" style="2" customWidth="1"/>
    <col min="10" max="10" width="10.140625" style="46" customWidth="1"/>
    <col min="11" max="16384" width="9.28515625" style="2"/>
  </cols>
  <sheetData>
    <row r="1" spans="1:10" x14ac:dyDescent="0.25">
      <c r="A1" s="179" t="s">
        <v>2</v>
      </c>
      <c r="B1" s="179"/>
      <c r="C1" s="179"/>
      <c r="D1" s="179"/>
      <c r="E1" s="179"/>
      <c r="F1" s="101"/>
      <c r="G1" s="180" t="s">
        <v>793</v>
      </c>
      <c r="H1" s="180"/>
      <c r="I1" s="180"/>
      <c r="J1" s="180"/>
    </row>
    <row r="2" spans="1:10" s="3" customFormat="1" ht="6" customHeight="1" x14ac:dyDescent="0.15">
      <c r="A2" s="17"/>
      <c r="B2" s="17"/>
      <c r="C2" s="17"/>
      <c r="D2" s="17"/>
      <c r="E2" s="17"/>
      <c r="F2" s="17"/>
      <c r="G2" s="17"/>
      <c r="H2" s="17"/>
      <c r="I2" s="17"/>
      <c r="J2" s="115"/>
    </row>
    <row r="3" spans="1:10" ht="18" customHeight="1" x14ac:dyDescent="0.3">
      <c r="A3" s="186" t="s">
        <v>816</v>
      </c>
      <c r="B3" s="186"/>
      <c r="C3" s="186"/>
      <c r="D3" s="186"/>
      <c r="E3" s="186"/>
      <c r="F3" s="186"/>
      <c r="G3" s="186"/>
      <c r="H3" s="186"/>
      <c r="I3" s="186"/>
      <c r="J3" s="186"/>
    </row>
    <row r="4" spans="1:10" s="3" customFormat="1" ht="6" customHeight="1" x14ac:dyDescent="0.15">
      <c r="A4" s="17"/>
      <c r="B4" s="17"/>
      <c r="C4" s="17"/>
      <c r="D4" s="17"/>
      <c r="E4" s="17"/>
      <c r="F4" s="17"/>
      <c r="G4" s="17"/>
      <c r="H4" s="17"/>
      <c r="I4" s="17"/>
      <c r="J4" s="115"/>
    </row>
    <row r="5" spans="1:10" s="4" customFormat="1" ht="51" customHeight="1" x14ac:dyDescent="0.15">
      <c r="A5" s="95" t="s">
        <v>3</v>
      </c>
      <c r="B5" s="99" t="s">
        <v>4</v>
      </c>
      <c r="C5" s="96" t="s">
        <v>5</v>
      </c>
      <c r="D5" s="96" t="s">
        <v>78</v>
      </c>
      <c r="E5" s="47" t="s">
        <v>6</v>
      </c>
      <c r="F5" s="47" t="s">
        <v>67</v>
      </c>
      <c r="G5" s="47" t="s">
        <v>68</v>
      </c>
      <c r="H5" s="47" t="s">
        <v>186</v>
      </c>
      <c r="I5" s="47" t="s">
        <v>71</v>
      </c>
      <c r="J5" s="47" t="s">
        <v>366</v>
      </c>
    </row>
    <row r="6" spans="1:10" s="4" customFormat="1" ht="22.5" x14ac:dyDescent="0.15">
      <c r="A6" s="97">
        <v>1</v>
      </c>
      <c r="B6" s="100">
        <v>2</v>
      </c>
      <c r="C6" s="48">
        <v>3</v>
      </c>
      <c r="D6" s="48">
        <v>4</v>
      </c>
      <c r="E6" s="48">
        <v>5</v>
      </c>
      <c r="F6" s="48">
        <v>6</v>
      </c>
      <c r="G6" s="98" t="s">
        <v>69</v>
      </c>
      <c r="H6" s="48" t="s">
        <v>70</v>
      </c>
      <c r="I6" s="98" t="s">
        <v>72</v>
      </c>
      <c r="J6" s="48">
        <v>10</v>
      </c>
    </row>
    <row r="7" spans="1:10" s="35" customFormat="1" ht="15" customHeight="1" x14ac:dyDescent="0.2">
      <c r="A7" s="175" t="s">
        <v>8</v>
      </c>
      <c r="B7" s="176"/>
      <c r="C7" s="176"/>
      <c r="D7" s="176"/>
      <c r="E7" s="176"/>
      <c r="F7" s="176"/>
      <c r="G7" s="176"/>
      <c r="H7" s="176"/>
      <c r="I7" s="176"/>
      <c r="J7" s="176"/>
    </row>
    <row r="8" spans="1:10" s="55" customFormat="1" ht="54.75" customHeight="1" x14ac:dyDescent="0.2">
      <c r="A8" s="89">
        <v>1</v>
      </c>
      <c r="B8" s="77" t="s">
        <v>428</v>
      </c>
      <c r="C8" s="89">
        <v>240</v>
      </c>
      <c r="D8" s="89" t="s">
        <v>1</v>
      </c>
      <c r="E8" s="54"/>
      <c r="F8" s="90"/>
      <c r="G8" s="62">
        <f t="shared" ref="G8:G10" si="0">C8*F8</f>
        <v>0</v>
      </c>
      <c r="H8" s="62">
        <f t="shared" ref="H8:H10" si="1">G8*0.095</f>
        <v>0</v>
      </c>
      <c r="I8" s="62">
        <f t="shared" ref="I8:I10" si="2">G8+H8</f>
        <v>0</v>
      </c>
      <c r="J8" s="91"/>
    </row>
    <row r="9" spans="1:10" s="35" customFormat="1" ht="27" x14ac:dyDescent="0.2">
      <c r="A9" s="89">
        <v>2</v>
      </c>
      <c r="B9" s="77" t="s">
        <v>614</v>
      </c>
      <c r="C9" s="89">
        <v>20</v>
      </c>
      <c r="D9" s="89" t="s">
        <v>1</v>
      </c>
      <c r="E9" s="54"/>
      <c r="F9" s="90"/>
      <c r="G9" s="62">
        <f t="shared" si="0"/>
        <v>0</v>
      </c>
      <c r="H9" s="62">
        <f t="shared" si="1"/>
        <v>0</v>
      </c>
      <c r="I9" s="62">
        <f t="shared" si="2"/>
        <v>0</v>
      </c>
      <c r="J9" s="91"/>
    </row>
    <row r="10" spans="1:10" s="56" customFormat="1" ht="27" x14ac:dyDescent="0.2">
      <c r="A10" s="89">
        <v>3</v>
      </c>
      <c r="B10" s="77" t="s">
        <v>855</v>
      </c>
      <c r="C10" s="89">
        <v>1100</v>
      </c>
      <c r="D10" s="89" t="s">
        <v>1</v>
      </c>
      <c r="E10" s="54"/>
      <c r="F10" s="90"/>
      <c r="G10" s="62">
        <f t="shared" si="0"/>
        <v>0</v>
      </c>
      <c r="H10" s="62">
        <f t="shared" si="1"/>
        <v>0</v>
      </c>
      <c r="I10" s="62">
        <f t="shared" si="2"/>
        <v>0</v>
      </c>
      <c r="J10" s="91"/>
    </row>
    <row r="11" spans="1:10" s="35" customFormat="1" ht="13.5" x14ac:dyDescent="0.2">
      <c r="A11" s="80"/>
      <c r="B11" s="42" t="s">
        <v>95</v>
      </c>
      <c r="C11" s="74" t="s">
        <v>7</v>
      </c>
      <c r="D11" s="74" t="s">
        <v>7</v>
      </c>
      <c r="E11" s="74" t="s">
        <v>7</v>
      </c>
      <c r="F11" s="75" t="s">
        <v>7</v>
      </c>
      <c r="G11" s="103">
        <f>SUM(G8:G10)</f>
        <v>0</v>
      </c>
      <c r="H11" s="103">
        <f>SUM(H8:H10)</f>
        <v>0</v>
      </c>
      <c r="I11" s="103">
        <f>SUM(I8:I10)</f>
        <v>0</v>
      </c>
      <c r="J11" s="104">
        <f>SUM(J8:J10)</f>
        <v>0</v>
      </c>
    </row>
    <row r="12" spans="1:10" s="35" customFormat="1" ht="15" customHeight="1" x14ac:dyDescent="0.2">
      <c r="A12" s="175" t="s">
        <v>257</v>
      </c>
      <c r="B12" s="176"/>
      <c r="C12" s="176"/>
      <c r="D12" s="176"/>
      <c r="E12" s="176"/>
      <c r="F12" s="176"/>
      <c r="G12" s="176"/>
      <c r="H12" s="176"/>
      <c r="I12" s="176"/>
      <c r="J12" s="176"/>
    </row>
    <row r="13" spans="1:10" s="35" customFormat="1" ht="27" x14ac:dyDescent="0.2">
      <c r="A13" s="89">
        <v>1</v>
      </c>
      <c r="B13" s="80" t="s">
        <v>429</v>
      </c>
      <c r="C13" s="89">
        <v>600</v>
      </c>
      <c r="D13" s="89" t="s">
        <v>1</v>
      </c>
      <c r="E13" s="54" t="s">
        <v>7</v>
      </c>
      <c r="F13" s="90"/>
      <c r="G13" s="62">
        <f t="shared" ref="G13" si="3">C13*F13</f>
        <v>0</v>
      </c>
      <c r="H13" s="62">
        <f t="shared" ref="H13" si="4">G13*0.095</f>
        <v>0</v>
      </c>
      <c r="I13" s="62">
        <f t="shared" ref="I13" si="5">G13+H13</f>
        <v>0</v>
      </c>
      <c r="J13" s="91"/>
    </row>
    <row r="14" spans="1:10" s="35" customFormat="1" ht="20.100000000000001" customHeight="1" x14ac:dyDescent="0.2">
      <c r="A14" s="80"/>
      <c r="B14" s="42" t="s">
        <v>167</v>
      </c>
      <c r="C14" s="74" t="s">
        <v>7</v>
      </c>
      <c r="D14" s="74" t="s">
        <v>7</v>
      </c>
      <c r="E14" s="74" t="s">
        <v>7</v>
      </c>
      <c r="F14" s="75" t="s">
        <v>7</v>
      </c>
      <c r="G14" s="103">
        <f>SUM(G13:G13)</f>
        <v>0</v>
      </c>
      <c r="H14" s="103">
        <f>SUM(H13:H13)</f>
        <v>0</v>
      </c>
      <c r="I14" s="103">
        <f>SUM(I13:I13)</f>
        <v>0</v>
      </c>
      <c r="J14" s="104">
        <f>SUM(J13:J13)</f>
        <v>0</v>
      </c>
    </row>
    <row r="15" spans="1:10" s="35" customFormat="1" ht="15" customHeight="1" x14ac:dyDescent="0.2">
      <c r="A15" s="175" t="s">
        <v>922</v>
      </c>
      <c r="B15" s="176"/>
      <c r="C15" s="176"/>
      <c r="D15" s="176"/>
      <c r="E15" s="176"/>
      <c r="F15" s="176"/>
      <c r="G15" s="176"/>
      <c r="H15" s="176"/>
      <c r="I15" s="176"/>
      <c r="J15" s="176"/>
    </row>
    <row r="16" spans="1:10" s="35" customFormat="1" ht="40.5" x14ac:dyDescent="0.2">
      <c r="A16" s="89">
        <v>1</v>
      </c>
      <c r="B16" s="80" t="s">
        <v>615</v>
      </c>
      <c r="C16" s="93">
        <v>90</v>
      </c>
      <c r="D16" s="89" t="s">
        <v>1</v>
      </c>
      <c r="E16" s="54"/>
      <c r="F16" s="90"/>
      <c r="G16" s="62">
        <f t="shared" ref="G16:G19" si="6">C16*F16</f>
        <v>0</v>
      </c>
      <c r="H16" s="62">
        <f t="shared" ref="H16:H19" si="7">G16*0.095</f>
        <v>0</v>
      </c>
      <c r="I16" s="62">
        <f t="shared" ref="I16:I19" si="8">G16+H16</f>
        <v>0</v>
      </c>
      <c r="J16" s="91"/>
    </row>
    <row r="17" spans="1:10" s="35" customFormat="1" ht="27" x14ac:dyDescent="0.2">
      <c r="A17" s="89">
        <v>2</v>
      </c>
      <c r="B17" s="80" t="s">
        <v>268</v>
      </c>
      <c r="C17" s="93">
        <v>20</v>
      </c>
      <c r="D17" s="89" t="s">
        <v>1</v>
      </c>
      <c r="E17" s="54"/>
      <c r="F17" s="90"/>
      <c r="G17" s="62">
        <f t="shared" si="6"/>
        <v>0</v>
      </c>
      <c r="H17" s="62">
        <f t="shared" si="7"/>
        <v>0</v>
      </c>
      <c r="I17" s="62">
        <f t="shared" si="8"/>
        <v>0</v>
      </c>
      <c r="J17" s="91"/>
    </row>
    <row r="18" spans="1:10" s="57" customFormat="1" ht="13.5" x14ac:dyDescent="0.2">
      <c r="A18" s="89">
        <v>3</v>
      </c>
      <c r="B18" s="80" t="s">
        <v>541</v>
      </c>
      <c r="C18" s="93">
        <v>10</v>
      </c>
      <c r="D18" s="89" t="s">
        <v>1</v>
      </c>
      <c r="E18" s="54"/>
      <c r="F18" s="90"/>
      <c r="G18" s="62">
        <f t="shared" ref="G18" si="9">C18*F18</f>
        <v>0</v>
      </c>
      <c r="H18" s="62">
        <f t="shared" ref="H18" si="10">G18*0.095</f>
        <v>0</v>
      </c>
      <c r="I18" s="62">
        <f t="shared" ref="I18" si="11">G18+H18</f>
        <v>0</v>
      </c>
      <c r="J18" s="91"/>
    </row>
    <row r="19" spans="1:10" s="35" customFormat="1" ht="27" x14ac:dyDescent="0.2">
      <c r="A19" s="89">
        <v>4</v>
      </c>
      <c r="B19" s="80" t="s">
        <v>542</v>
      </c>
      <c r="C19" s="93">
        <v>22</v>
      </c>
      <c r="D19" s="89" t="s">
        <v>1</v>
      </c>
      <c r="E19" s="54"/>
      <c r="F19" s="90"/>
      <c r="G19" s="62">
        <f t="shared" si="6"/>
        <v>0</v>
      </c>
      <c r="H19" s="62">
        <f t="shared" si="7"/>
        <v>0</v>
      </c>
      <c r="I19" s="62">
        <f t="shared" si="8"/>
        <v>0</v>
      </c>
      <c r="J19" s="91"/>
    </row>
    <row r="20" spans="1:10" s="35" customFormat="1" ht="20.100000000000001" customHeight="1" x14ac:dyDescent="0.2">
      <c r="A20" s="80"/>
      <c r="B20" s="42" t="s">
        <v>269</v>
      </c>
      <c r="C20" s="74" t="s">
        <v>7</v>
      </c>
      <c r="D20" s="74" t="s">
        <v>7</v>
      </c>
      <c r="E20" s="74" t="s">
        <v>7</v>
      </c>
      <c r="F20" s="75" t="s">
        <v>7</v>
      </c>
      <c r="G20" s="103">
        <f>SUM(G16:G19)</f>
        <v>0</v>
      </c>
      <c r="H20" s="103">
        <f>SUM(H16:H19)</f>
        <v>0</v>
      </c>
      <c r="I20" s="103">
        <f>SUM(I16:I19)</f>
        <v>0</v>
      </c>
      <c r="J20" s="104">
        <f>SUM(J16:J19)</f>
        <v>0</v>
      </c>
    </row>
    <row r="21" spans="1:10" s="34" customFormat="1" ht="18.75" customHeight="1" x14ac:dyDescent="0.15">
      <c r="A21" s="22"/>
      <c r="B21" s="22"/>
      <c r="C21" s="22"/>
      <c r="D21" s="22"/>
      <c r="E21" s="22"/>
      <c r="F21" s="22"/>
      <c r="G21" s="22"/>
      <c r="H21" s="22"/>
      <c r="I21" s="22"/>
      <c r="J21" s="116"/>
    </row>
    <row r="22" spans="1:10" s="34" customFormat="1" ht="30" customHeight="1" x14ac:dyDescent="0.15">
      <c r="A22" s="183" t="s">
        <v>73</v>
      </c>
      <c r="B22" s="183"/>
      <c r="C22" s="183"/>
      <c r="D22" s="183"/>
      <c r="E22" s="183"/>
      <c r="F22" s="183"/>
      <c r="G22" s="183"/>
      <c r="H22" s="183"/>
      <c r="I22" s="183"/>
      <c r="J22" s="183"/>
    </row>
    <row r="23" spans="1:10" s="69" customFormat="1" ht="30" customHeight="1" x14ac:dyDescent="0.15">
      <c r="A23" s="182" t="s">
        <v>373</v>
      </c>
      <c r="B23" s="182"/>
      <c r="C23" s="182"/>
      <c r="D23" s="182"/>
      <c r="E23" s="182"/>
      <c r="F23" s="182"/>
      <c r="G23" s="182"/>
      <c r="H23" s="182"/>
      <c r="I23" s="182"/>
      <c r="J23" s="182"/>
    </row>
    <row r="24" spans="1:10" s="37" customFormat="1" ht="20.25" customHeight="1" x14ac:dyDescent="0.2">
      <c r="A24" s="182" t="s">
        <v>374</v>
      </c>
      <c r="B24" s="182"/>
      <c r="C24" s="182"/>
      <c r="D24" s="182"/>
      <c r="E24" s="182"/>
      <c r="F24" s="182"/>
      <c r="G24" s="182"/>
      <c r="H24" s="182"/>
      <c r="I24" s="182"/>
      <c r="J24" s="182"/>
    </row>
    <row r="25" spans="1:10" s="38" customFormat="1" ht="12.75" x14ac:dyDescent="0.2">
      <c r="A25" s="177" t="s">
        <v>375</v>
      </c>
      <c r="B25" s="177"/>
      <c r="C25" s="177"/>
      <c r="D25" s="177"/>
      <c r="E25" s="177"/>
      <c r="F25" s="177"/>
      <c r="G25" s="177"/>
      <c r="H25" s="177"/>
      <c r="I25" s="177"/>
      <c r="J25" s="177"/>
    </row>
    <row r="26" spans="1:10" x14ac:dyDescent="0.25">
      <c r="A26" s="177" t="s">
        <v>376</v>
      </c>
      <c r="B26" s="177"/>
      <c r="C26" s="177"/>
      <c r="D26" s="177"/>
      <c r="E26" s="177"/>
      <c r="F26" s="177"/>
      <c r="G26" s="177"/>
      <c r="H26" s="177"/>
      <c r="I26" s="177"/>
      <c r="J26" s="177"/>
    </row>
    <row r="27" spans="1:10" x14ac:dyDescent="0.25">
      <c r="A27" s="174" t="s">
        <v>932</v>
      </c>
      <c r="B27" s="174"/>
      <c r="C27" s="174"/>
      <c r="D27" s="174"/>
      <c r="E27" s="174"/>
      <c r="F27" s="174"/>
      <c r="G27" s="174"/>
      <c r="H27" s="174"/>
      <c r="I27" s="174"/>
      <c r="J27" s="174"/>
    </row>
    <row r="28" spans="1:10" x14ac:dyDescent="0.25">
      <c r="A28" s="174" t="s">
        <v>933</v>
      </c>
      <c r="B28" s="174"/>
      <c r="C28" s="174"/>
      <c r="D28" s="174"/>
      <c r="E28" s="174"/>
      <c r="F28" s="174"/>
      <c r="G28" s="174"/>
      <c r="H28" s="174"/>
      <c r="I28" s="174"/>
      <c r="J28" s="174"/>
    </row>
    <row r="29" spans="1:10" ht="28.5" customHeight="1" x14ac:dyDescent="0.25">
      <c r="A29" s="178" t="s">
        <v>934</v>
      </c>
      <c r="B29" s="178"/>
      <c r="C29" s="178"/>
      <c r="D29" s="178"/>
      <c r="E29" s="178"/>
      <c r="F29" s="178"/>
      <c r="G29" s="178"/>
      <c r="H29" s="178"/>
      <c r="I29" s="178"/>
      <c r="J29" s="178"/>
    </row>
    <row r="30" spans="1:10" x14ac:dyDescent="0.25">
      <c r="A30" s="178" t="s">
        <v>937</v>
      </c>
      <c r="B30" s="178"/>
      <c r="C30" s="178"/>
      <c r="D30" s="178"/>
      <c r="E30" s="178"/>
      <c r="F30" s="178"/>
      <c r="G30" s="178"/>
      <c r="H30" s="178"/>
      <c r="I30" s="178"/>
      <c r="J30" s="178"/>
    </row>
  </sheetData>
  <mergeCells count="13">
    <mergeCell ref="A30:J30"/>
    <mergeCell ref="A23:J23"/>
    <mergeCell ref="A24:J24"/>
    <mergeCell ref="A25:J25"/>
    <mergeCell ref="A26:J26"/>
    <mergeCell ref="A29:J29"/>
    <mergeCell ref="A1:E1"/>
    <mergeCell ref="G1:J1"/>
    <mergeCell ref="A3:J3"/>
    <mergeCell ref="A7:J7"/>
    <mergeCell ref="A22:J22"/>
    <mergeCell ref="A12:J12"/>
    <mergeCell ref="A15:J15"/>
  </mergeCells>
  <dataValidations count="1">
    <dataValidation type="whole" operator="equal" allowBlank="1" showInputMessage="1" showErrorMessage="1" error="V celico vnesete vrednost &quot;1&quot; za živila, ki jih ponujate v shemi kakovosti. Če ta zahteva ni izpolnjena, NE vnašate ničesar." prompt="V celico vnesete vrednost &quot;1&quot; za živila, ki jih ponujate v shemi kakovosti." sqref="J8:J10 J13 J16:J19">
      <formula1>1</formula1>
    </dataValidation>
  </dataValidations>
  <pageMargins left="0.62992125984251968" right="0.23622047244094491" top="0.74803149606299213" bottom="0.55118110236220474" header="0.31496062992125984" footer="0.31496062992125984"/>
  <pageSetup paperSize="9" fitToHeight="0" orientation="landscape" cellComments="asDisplayed"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J24"/>
  <sheetViews>
    <sheetView view="pageBreakPreview" zoomScale="120" zoomScaleNormal="120" zoomScaleSheetLayoutView="120" workbookViewId="0">
      <pane ySplit="6" topLeftCell="A7" activePane="bottomLeft" state="frozen"/>
      <selection activeCell="A83" sqref="A83:K83"/>
      <selection pane="bottomLeft" activeCell="A15" sqref="A15:J23"/>
    </sheetView>
  </sheetViews>
  <sheetFormatPr defaultColWidth="9.28515625" defaultRowHeight="15" x14ac:dyDescent="0.25"/>
  <cols>
    <col min="1" max="1" width="4.42578125" style="2" customWidth="1"/>
    <col min="2" max="2" width="23.140625" style="2" customWidth="1"/>
    <col min="3" max="3" width="7" style="2" customWidth="1"/>
    <col min="4" max="4" width="5" style="2" customWidth="1"/>
    <col min="5" max="5" width="20.140625" style="2" customWidth="1"/>
    <col min="6" max="9" width="10.5703125" style="2" customWidth="1"/>
    <col min="10" max="10" width="10.5703125" style="27" customWidth="1"/>
    <col min="11" max="16384" width="9.28515625" style="2"/>
  </cols>
  <sheetData>
    <row r="1" spans="1:10" s="18" customFormat="1" x14ac:dyDescent="0.25">
      <c r="A1" s="179" t="s">
        <v>2</v>
      </c>
      <c r="B1" s="179"/>
      <c r="C1" s="179"/>
      <c r="D1" s="179"/>
      <c r="E1" s="179"/>
      <c r="F1" s="101"/>
      <c r="G1" s="180" t="s">
        <v>793</v>
      </c>
      <c r="H1" s="180"/>
      <c r="I1" s="180"/>
      <c r="J1" s="180"/>
    </row>
    <row r="2" spans="1:10" s="17" customFormat="1" ht="6" customHeight="1" x14ac:dyDescent="0.15">
      <c r="A2" s="16"/>
      <c r="B2" s="16"/>
      <c r="C2" s="16"/>
      <c r="D2" s="107"/>
      <c r="E2" s="16"/>
      <c r="F2" s="16"/>
      <c r="G2" s="16"/>
      <c r="H2" s="16"/>
      <c r="I2" s="16"/>
      <c r="J2" s="16"/>
    </row>
    <row r="3" spans="1:10" s="18" customFormat="1" ht="16.5" customHeight="1" x14ac:dyDescent="0.3">
      <c r="A3" s="186" t="s">
        <v>806</v>
      </c>
      <c r="B3" s="186"/>
      <c r="C3" s="186"/>
      <c r="D3" s="186"/>
      <c r="E3" s="186"/>
      <c r="F3" s="186"/>
      <c r="G3" s="186"/>
      <c r="H3" s="186"/>
      <c r="I3" s="186"/>
      <c r="J3" s="186"/>
    </row>
    <row r="4" spans="1:10" s="17" customFormat="1" ht="6" customHeight="1" x14ac:dyDescent="0.15">
      <c r="B4" s="108"/>
      <c r="C4" s="108"/>
    </row>
    <row r="5" spans="1:10" s="22" customFormat="1" ht="49.5" customHeight="1" x14ac:dyDescent="0.15">
      <c r="A5" s="95" t="s">
        <v>3</v>
      </c>
      <c r="B5" s="95" t="s">
        <v>4</v>
      </c>
      <c r="C5" s="96" t="s">
        <v>5</v>
      </c>
      <c r="D5" s="96" t="s">
        <v>78</v>
      </c>
      <c r="E5" s="47" t="s">
        <v>6</v>
      </c>
      <c r="F5" s="47" t="s">
        <v>67</v>
      </c>
      <c r="G5" s="47" t="s">
        <v>68</v>
      </c>
      <c r="H5" s="47" t="s">
        <v>186</v>
      </c>
      <c r="I5" s="47" t="s">
        <v>71</v>
      </c>
      <c r="J5" s="47" t="s">
        <v>366</v>
      </c>
    </row>
    <row r="6" spans="1:10" s="22" customFormat="1" ht="11.25" x14ac:dyDescent="0.15">
      <c r="A6" s="97">
        <v>1</v>
      </c>
      <c r="B6" s="97">
        <v>2</v>
      </c>
      <c r="C6" s="48">
        <v>3</v>
      </c>
      <c r="D6" s="48">
        <v>4</v>
      </c>
      <c r="E6" s="48">
        <v>5</v>
      </c>
      <c r="F6" s="48">
        <v>6</v>
      </c>
      <c r="G6" s="98" t="s">
        <v>69</v>
      </c>
      <c r="H6" s="48" t="s">
        <v>70</v>
      </c>
      <c r="I6" s="98" t="s">
        <v>72</v>
      </c>
      <c r="J6" s="48">
        <v>10</v>
      </c>
    </row>
    <row r="7" spans="1:10" s="92" customFormat="1" ht="15" customHeight="1" x14ac:dyDescent="0.2">
      <c r="A7" s="187" t="s">
        <v>270</v>
      </c>
      <c r="B7" s="187"/>
      <c r="C7" s="187"/>
      <c r="D7" s="187"/>
      <c r="E7" s="187"/>
      <c r="F7" s="187"/>
      <c r="G7" s="187"/>
      <c r="H7" s="187"/>
      <c r="I7" s="187"/>
      <c r="J7" s="187"/>
    </row>
    <row r="8" spans="1:10" s="92" customFormat="1" ht="30" customHeight="1" x14ac:dyDescent="0.2">
      <c r="A8" s="89">
        <v>1</v>
      </c>
      <c r="B8" s="77" t="s">
        <v>532</v>
      </c>
      <c r="C8" s="89">
        <v>6000</v>
      </c>
      <c r="D8" s="89" t="s">
        <v>9</v>
      </c>
      <c r="E8" s="76"/>
      <c r="F8" s="90"/>
      <c r="G8" s="62">
        <f>C8*F8</f>
        <v>0</v>
      </c>
      <c r="H8" s="62">
        <f>G8*0.095</f>
        <v>0</v>
      </c>
      <c r="I8" s="62">
        <f>G8+H8</f>
        <v>0</v>
      </c>
      <c r="J8" s="91"/>
    </row>
    <row r="9" spans="1:10" s="92" customFormat="1" ht="30" customHeight="1" x14ac:dyDescent="0.2">
      <c r="A9" s="89">
        <v>2</v>
      </c>
      <c r="B9" s="77" t="s">
        <v>616</v>
      </c>
      <c r="C9" s="89">
        <v>4000</v>
      </c>
      <c r="D9" s="89" t="s">
        <v>9</v>
      </c>
      <c r="E9" s="76"/>
      <c r="F9" s="90"/>
      <c r="G9" s="62">
        <f>C9*F9</f>
        <v>0</v>
      </c>
      <c r="H9" s="62">
        <f>G9*0.095</f>
        <v>0</v>
      </c>
      <c r="I9" s="62">
        <f>G9+H9</f>
        <v>0</v>
      </c>
      <c r="J9" s="91"/>
    </row>
    <row r="10" spans="1:10" s="92" customFormat="1" ht="20.100000000000001" customHeight="1" x14ac:dyDescent="0.2">
      <c r="A10" s="80"/>
      <c r="B10" s="42" t="s">
        <v>96</v>
      </c>
      <c r="C10" s="74" t="s">
        <v>7</v>
      </c>
      <c r="D10" s="74" t="s">
        <v>7</v>
      </c>
      <c r="E10" s="74" t="s">
        <v>7</v>
      </c>
      <c r="F10" s="74" t="s">
        <v>7</v>
      </c>
      <c r="G10" s="103">
        <f>SUM(G8:G9)</f>
        <v>0</v>
      </c>
      <c r="H10" s="103">
        <f>SUM(H8:H9)</f>
        <v>0</v>
      </c>
      <c r="I10" s="103">
        <f>SUM(I8:I9)</f>
        <v>0</v>
      </c>
      <c r="J10" s="104">
        <f>SUM(J8:J9)</f>
        <v>0</v>
      </c>
    </row>
    <row r="11" spans="1:10" s="92" customFormat="1" ht="15" customHeight="1" x14ac:dyDescent="0.2">
      <c r="A11" s="175" t="s">
        <v>358</v>
      </c>
      <c r="B11" s="176"/>
      <c r="C11" s="176"/>
      <c r="D11" s="176"/>
      <c r="E11" s="176"/>
      <c r="F11" s="176"/>
      <c r="G11" s="176"/>
      <c r="H11" s="176"/>
      <c r="I11" s="176"/>
      <c r="J11" s="176"/>
    </row>
    <row r="12" spans="1:10" s="92" customFormat="1" ht="30" customHeight="1" x14ac:dyDescent="0.2">
      <c r="A12" s="89">
        <v>1</v>
      </c>
      <c r="B12" s="77" t="s">
        <v>543</v>
      </c>
      <c r="C12" s="89">
        <v>2500</v>
      </c>
      <c r="D12" s="89" t="s">
        <v>9</v>
      </c>
      <c r="E12" s="76"/>
      <c r="F12" s="90"/>
      <c r="G12" s="62">
        <f t="shared" ref="G12" si="0">C12*F12</f>
        <v>0</v>
      </c>
      <c r="H12" s="62">
        <f t="shared" ref="H12" si="1">G12*0.095</f>
        <v>0</v>
      </c>
      <c r="I12" s="62">
        <f t="shared" ref="I12" si="2">G12+H12</f>
        <v>0</v>
      </c>
      <c r="J12" s="91"/>
    </row>
    <row r="13" spans="1:10" s="92" customFormat="1" ht="20.100000000000001" customHeight="1" x14ac:dyDescent="0.2">
      <c r="A13" s="80"/>
      <c r="B13" s="42" t="s">
        <v>173</v>
      </c>
      <c r="C13" s="74" t="s">
        <v>7</v>
      </c>
      <c r="D13" s="74" t="s">
        <v>7</v>
      </c>
      <c r="E13" s="74" t="s">
        <v>7</v>
      </c>
      <c r="F13" s="74" t="s">
        <v>7</v>
      </c>
      <c r="G13" s="103">
        <f t="shared" ref="G13:J13" si="3">SUM(G12)</f>
        <v>0</v>
      </c>
      <c r="H13" s="103">
        <f t="shared" si="3"/>
        <v>0</v>
      </c>
      <c r="I13" s="103">
        <f t="shared" si="3"/>
        <v>0</v>
      </c>
      <c r="J13" s="104">
        <f t="shared" si="3"/>
        <v>0</v>
      </c>
    </row>
    <row r="14" spans="1:10" s="106" customFormat="1" ht="17.100000000000001" customHeight="1" x14ac:dyDescent="0.25"/>
    <row r="15" spans="1:10" s="37" customFormat="1" ht="20.25" customHeight="1" x14ac:dyDescent="0.2">
      <c r="A15" s="183" t="s">
        <v>73</v>
      </c>
      <c r="B15" s="183"/>
      <c r="C15" s="183"/>
      <c r="D15" s="183"/>
      <c r="E15" s="183"/>
      <c r="F15" s="183"/>
      <c r="G15" s="183"/>
      <c r="H15" s="183"/>
      <c r="I15" s="183"/>
      <c r="J15" s="183"/>
    </row>
    <row r="16" spans="1:10" s="38" customFormat="1" ht="12.75" x14ac:dyDescent="0.2">
      <c r="A16" s="182" t="s">
        <v>373</v>
      </c>
      <c r="B16" s="182"/>
      <c r="C16" s="182"/>
      <c r="D16" s="182"/>
      <c r="E16" s="182"/>
      <c r="F16" s="182"/>
      <c r="G16" s="182"/>
      <c r="H16" s="182"/>
      <c r="I16" s="182"/>
      <c r="J16" s="182"/>
    </row>
    <row r="17" spans="1:10" x14ac:dyDescent="0.25">
      <c r="A17" s="182" t="s">
        <v>374</v>
      </c>
      <c r="B17" s="182"/>
      <c r="C17" s="182"/>
      <c r="D17" s="182"/>
      <c r="E17" s="182"/>
      <c r="F17" s="182"/>
      <c r="G17" s="182"/>
      <c r="H17" s="182"/>
      <c r="I17" s="182"/>
      <c r="J17" s="182"/>
    </row>
    <row r="18" spans="1:10" x14ac:dyDescent="0.25">
      <c r="A18" s="177" t="s">
        <v>375</v>
      </c>
      <c r="B18" s="177"/>
      <c r="C18" s="177"/>
      <c r="D18" s="177"/>
      <c r="E18" s="177"/>
      <c r="F18" s="177"/>
      <c r="G18" s="177"/>
      <c r="H18" s="177"/>
      <c r="I18" s="177"/>
      <c r="J18" s="177"/>
    </row>
    <row r="19" spans="1:10" x14ac:dyDescent="0.25">
      <c r="A19" s="177" t="s">
        <v>376</v>
      </c>
      <c r="B19" s="177"/>
      <c r="C19" s="177"/>
      <c r="D19" s="177"/>
      <c r="E19" s="177"/>
      <c r="F19" s="177"/>
      <c r="G19" s="177"/>
      <c r="H19" s="177"/>
      <c r="I19" s="177"/>
      <c r="J19" s="177"/>
    </row>
    <row r="20" spans="1:10" x14ac:dyDescent="0.25">
      <c r="A20" s="174" t="s">
        <v>932</v>
      </c>
      <c r="B20" s="174"/>
      <c r="C20" s="174"/>
      <c r="D20" s="174"/>
      <c r="E20" s="174"/>
      <c r="F20" s="174"/>
      <c r="G20" s="174"/>
      <c r="H20" s="174"/>
      <c r="I20" s="174"/>
      <c r="J20" s="174"/>
    </row>
    <row r="21" spans="1:10" x14ac:dyDescent="0.25">
      <c r="A21" s="174" t="s">
        <v>933</v>
      </c>
      <c r="B21" s="174"/>
      <c r="C21" s="174"/>
      <c r="D21" s="174"/>
      <c r="E21" s="174"/>
      <c r="F21" s="174"/>
      <c r="G21" s="174"/>
      <c r="H21" s="174"/>
      <c r="I21" s="174"/>
      <c r="J21" s="174"/>
    </row>
    <row r="22" spans="1:10" ht="21.75" customHeight="1" x14ac:dyDescent="0.25">
      <c r="A22" s="178" t="s">
        <v>934</v>
      </c>
      <c r="B22" s="178"/>
      <c r="C22" s="178"/>
      <c r="D22" s="178"/>
      <c r="E22" s="178"/>
      <c r="F22" s="178"/>
      <c r="G22" s="178"/>
      <c r="H22" s="178"/>
      <c r="I22" s="178"/>
      <c r="J22" s="178"/>
    </row>
    <row r="23" spans="1:10" x14ac:dyDescent="0.25">
      <c r="A23" s="78" t="s">
        <v>939</v>
      </c>
      <c r="B23" s="44"/>
      <c r="C23" s="36"/>
      <c r="D23" s="37"/>
      <c r="E23" s="37"/>
      <c r="F23" s="37"/>
      <c r="G23" s="37"/>
      <c r="H23" s="37"/>
      <c r="I23" s="37"/>
      <c r="J23" s="37"/>
    </row>
    <row r="24" spans="1:10" x14ac:dyDescent="0.25">
      <c r="A24" s="38"/>
      <c r="B24" s="39"/>
      <c r="C24" s="40"/>
      <c r="D24" s="38"/>
      <c r="E24" s="38"/>
      <c r="F24" s="38"/>
      <c r="G24" s="38"/>
      <c r="H24" s="38"/>
      <c r="I24" s="38"/>
      <c r="J24" s="38"/>
    </row>
  </sheetData>
  <mergeCells count="11">
    <mergeCell ref="A22:J22"/>
    <mergeCell ref="A15:J15"/>
    <mergeCell ref="A16:J16"/>
    <mergeCell ref="A17:J17"/>
    <mergeCell ref="A18:J18"/>
    <mergeCell ref="A19:J19"/>
    <mergeCell ref="A1:E1"/>
    <mergeCell ref="G1:J1"/>
    <mergeCell ref="A3:J3"/>
    <mergeCell ref="A7:J7"/>
    <mergeCell ref="A11:J11"/>
  </mergeCells>
  <dataValidations count="1">
    <dataValidation type="whole" operator="equal" allowBlank="1" showInputMessage="1" showErrorMessage="1" error="V celico vnesete vrednost &quot;1&quot; za živila, ki jih ponujate v shemi kakovosti. Če ta zahteva ni izpolnjena, NE vnašate ničesar." prompt="V celico vnesete vrednost &quot;1&quot; za živila, ki jih ponujate v shemi kakovosti." sqref="J12 J8:J9">
      <formula1>1</formula1>
    </dataValidation>
  </dataValidations>
  <pageMargins left="0.62992125984251968" right="0.23622047244094491" top="0.74803149606299213" bottom="0.35433070866141736" header="0.31496062992125984" footer="0.31496062992125984"/>
  <pageSetup paperSize="9" fitToHeight="0" orientation="landscape" cellComments="asDisplayed"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J127"/>
  <sheetViews>
    <sheetView tabSelected="1" view="pageBreakPreview" zoomScale="130" zoomScaleNormal="120" zoomScaleSheetLayoutView="130" workbookViewId="0">
      <pane ySplit="6" topLeftCell="A107" activePane="bottomLeft" state="frozen"/>
      <selection activeCell="A83" sqref="A83:K83"/>
      <selection pane="bottomLeft" activeCell="A77" sqref="A77"/>
    </sheetView>
  </sheetViews>
  <sheetFormatPr defaultColWidth="9.28515625" defaultRowHeight="15" x14ac:dyDescent="0.25"/>
  <cols>
    <col min="1" max="1" width="2.85546875" style="2" customWidth="1"/>
    <col min="2" max="2" width="24.28515625" style="2" customWidth="1"/>
    <col min="3" max="3" width="7.5703125" style="2" customWidth="1"/>
    <col min="4" max="4" width="4.42578125" style="2" customWidth="1"/>
    <col min="5" max="5" width="15.7109375" style="2" customWidth="1"/>
    <col min="6" max="7" width="10.7109375" style="2" customWidth="1"/>
    <col min="8" max="8" width="11.28515625" style="2" customWidth="1"/>
    <col min="9" max="9" width="10.7109375" style="2" customWidth="1"/>
    <col min="10" max="10" width="10.7109375" style="27" customWidth="1"/>
    <col min="11" max="16384" width="9.28515625" style="2"/>
  </cols>
  <sheetData>
    <row r="1" spans="1:10" s="18" customFormat="1" x14ac:dyDescent="0.25">
      <c r="A1" s="179" t="s">
        <v>2</v>
      </c>
      <c r="B1" s="179"/>
      <c r="C1" s="179"/>
      <c r="D1" s="179"/>
      <c r="E1" s="179"/>
      <c r="F1" s="101"/>
      <c r="G1" s="180" t="s">
        <v>793</v>
      </c>
      <c r="H1" s="180"/>
      <c r="I1" s="180"/>
      <c r="J1" s="180"/>
    </row>
    <row r="2" spans="1:10" s="17" customFormat="1" ht="6" customHeight="1" x14ac:dyDescent="0.15"/>
    <row r="3" spans="1:10" s="102" customFormat="1" ht="17.25" customHeight="1" x14ac:dyDescent="0.3">
      <c r="A3" s="181" t="s">
        <v>805</v>
      </c>
      <c r="B3" s="186"/>
      <c r="C3" s="186"/>
      <c r="D3" s="186"/>
      <c r="E3" s="186"/>
      <c r="F3" s="186"/>
      <c r="G3" s="186"/>
      <c r="H3" s="186"/>
      <c r="I3" s="186"/>
      <c r="J3" s="186"/>
    </row>
    <row r="4" spans="1:10" s="17" customFormat="1" ht="6" customHeight="1" x14ac:dyDescent="0.15"/>
    <row r="5" spans="1:10" s="22" customFormat="1" ht="49.5" customHeight="1" x14ac:dyDescent="0.15">
      <c r="A5" s="95" t="s">
        <v>3</v>
      </c>
      <c r="B5" s="95" t="s">
        <v>4</v>
      </c>
      <c r="C5" s="96" t="s">
        <v>5</v>
      </c>
      <c r="D5" s="96" t="s">
        <v>78</v>
      </c>
      <c r="E5" s="47" t="s">
        <v>6</v>
      </c>
      <c r="F5" s="47" t="s">
        <v>940</v>
      </c>
      <c r="G5" s="47" t="s">
        <v>68</v>
      </c>
      <c r="H5" s="47" t="s">
        <v>186</v>
      </c>
      <c r="I5" s="47" t="s">
        <v>71</v>
      </c>
      <c r="J5" s="47" t="s">
        <v>366</v>
      </c>
    </row>
    <row r="6" spans="1:10" s="22" customFormat="1" ht="12" customHeight="1" x14ac:dyDescent="0.15">
      <c r="A6" s="97">
        <v>1</v>
      </c>
      <c r="B6" s="97">
        <v>2</v>
      </c>
      <c r="C6" s="48">
        <v>3</v>
      </c>
      <c r="D6" s="48">
        <v>4</v>
      </c>
      <c r="E6" s="48">
        <v>5</v>
      </c>
      <c r="F6" s="48">
        <v>6</v>
      </c>
      <c r="G6" s="98" t="s">
        <v>69</v>
      </c>
      <c r="H6" s="48" t="s">
        <v>70</v>
      </c>
      <c r="I6" s="98" t="s">
        <v>72</v>
      </c>
      <c r="J6" s="48">
        <v>10</v>
      </c>
    </row>
    <row r="7" spans="1:10" s="92" customFormat="1" ht="15" customHeight="1" x14ac:dyDescent="0.2">
      <c r="A7" s="175" t="s">
        <v>804</v>
      </c>
      <c r="B7" s="176"/>
      <c r="C7" s="176"/>
      <c r="D7" s="176"/>
      <c r="E7" s="176"/>
      <c r="F7" s="176"/>
      <c r="G7" s="176"/>
      <c r="H7" s="176"/>
      <c r="I7" s="176"/>
      <c r="J7" s="176"/>
    </row>
    <row r="8" spans="1:10" s="92" customFormat="1" ht="20.100000000000001" customHeight="1" x14ac:dyDescent="0.2">
      <c r="A8" s="89">
        <v>1</v>
      </c>
      <c r="B8" s="77" t="s">
        <v>86</v>
      </c>
      <c r="C8" s="93">
        <v>600</v>
      </c>
      <c r="D8" s="89" t="s">
        <v>1</v>
      </c>
      <c r="E8" s="89" t="s">
        <v>7</v>
      </c>
      <c r="F8" s="90"/>
      <c r="G8" s="62">
        <f>C8*F8</f>
        <v>0</v>
      </c>
      <c r="H8" s="62">
        <f>G8*0.095</f>
        <v>0</v>
      </c>
      <c r="I8" s="62">
        <f>G8+H8</f>
        <v>0</v>
      </c>
      <c r="J8" s="91"/>
    </row>
    <row r="9" spans="1:10" s="92" customFormat="1" ht="20.100000000000001" customHeight="1" x14ac:dyDescent="0.2">
      <c r="A9" s="89">
        <v>2</v>
      </c>
      <c r="B9" s="77" t="s">
        <v>84</v>
      </c>
      <c r="C9" s="93">
        <v>600</v>
      </c>
      <c r="D9" s="89" t="s">
        <v>1</v>
      </c>
      <c r="E9" s="89" t="s">
        <v>7</v>
      </c>
      <c r="F9" s="90"/>
      <c r="G9" s="62">
        <f t="shared" ref="G9:G54" si="0">C9*F9</f>
        <v>0</v>
      </c>
      <c r="H9" s="62">
        <f t="shared" ref="H9:H54" si="1">G9*0.095</f>
        <v>0</v>
      </c>
      <c r="I9" s="62">
        <f t="shared" ref="I9:I54" si="2">G9+H9</f>
        <v>0</v>
      </c>
      <c r="J9" s="91"/>
    </row>
    <row r="10" spans="1:10" s="92" customFormat="1" ht="20.100000000000001" customHeight="1" x14ac:dyDescent="0.2">
      <c r="A10" s="89">
        <v>3</v>
      </c>
      <c r="B10" s="77" t="s">
        <v>558</v>
      </c>
      <c r="C10" s="93">
        <v>300</v>
      </c>
      <c r="D10" s="89" t="s">
        <v>1</v>
      </c>
      <c r="E10" s="89" t="s">
        <v>7</v>
      </c>
      <c r="F10" s="90"/>
      <c r="G10" s="62">
        <f t="shared" si="0"/>
        <v>0</v>
      </c>
      <c r="H10" s="62">
        <f t="shared" si="1"/>
        <v>0</v>
      </c>
      <c r="I10" s="62">
        <f t="shared" si="2"/>
        <v>0</v>
      </c>
      <c r="J10" s="91"/>
    </row>
    <row r="11" spans="1:10" s="92" customFormat="1" ht="20.100000000000001" customHeight="1" x14ac:dyDescent="0.2">
      <c r="A11" s="89">
        <v>4</v>
      </c>
      <c r="B11" s="77" t="s">
        <v>85</v>
      </c>
      <c r="C11" s="93">
        <v>800</v>
      </c>
      <c r="D11" s="89" t="s">
        <v>1</v>
      </c>
      <c r="E11" s="89" t="s">
        <v>7</v>
      </c>
      <c r="F11" s="90"/>
      <c r="G11" s="62">
        <f t="shared" si="0"/>
        <v>0</v>
      </c>
      <c r="H11" s="62">
        <f t="shared" si="1"/>
        <v>0</v>
      </c>
      <c r="I11" s="62">
        <f t="shared" si="2"/>
        <v>0</v>
      </c>
      <c r="J11" s="91"/>
    </row>
    <row r="12" spans="1:10" s="92" customFormat="1" ht="20.100000000000001" customHeight="1" x14ac:dyDescent="0.2">
      <c r="A12" s="89">
        <v>5</v>
      </c>
      <c r="B12" s="77" t="s">
        <v>557</v>
      </c>
      <c r="C12" s="93">
        <v>800</v>
      </c>
      <c r="D12" s="89" t="s">
        <v>1</v>
      </c>
      <c r="E12" s="89" t="s">
        <v>7</v>
      </c>
      <c r="F12" s="90"/>
      <c r="G12" s="62">
        <f t="shared" si="0"/>
        <v>0</v>
      </c>
      <c r="H12" s="62">
        <f t="shared" si="1"/>
        <v>0</v>
      </c>
      <c r="I12" s="62">
        <f t="shared" si="2"/>
        <v>0</v>
      </c>
      <c r="J12" s="91"/>
    </row>
    <row r="13" spans="1:10" s="92" customFormat="1" ht="20.100000000000001" customHeight="1" x14ac:dyDescent="0.2">
      <c r="A13" s="89">
        <v>6</v>
      </c>
      <c r="B13" s="77" t="s">
        <v>13</v>
      </c>
      <c r="C13" s="93">
        <v>120</v>
      </c>
      <c r="D13" s="89" t="s">
        <v>1</v>
      </c>
      <c r="E13" s="89" t="s">
        <v>7</v>
      </c>
      <c r="F13" s="90"/>
      <c r="G13" s="62">
        <f t="shared" si="0"/>
        <v>0</v>
      </c>
      <c r="H13" s="62">
        <f t="shared" si="1"/>
        <v>0</v>
      </c>
      <c r="I13" s="62">
        <f t="shared" si="2"/>
        <v>0</v>
      </c>
      <c r="J13" s="91"/>
    </row>
    <row r="14" spans="1:10" s="92" customFormat="1" ht="20.100000000000001" customHeight="1" x14ac:dyDescent="0.2">
      <c r="A14" s="89">
        <v>7</v>
      </c>
      <c r="B14" s="77" t="s">
        <v>11</v>
      </c>
      <c r="C14" s="93">
        <v>80</v>
      </c>
      <c r="D14" s="89" t="s">
        <v>1</v>
      </c>
      <c r="E14" s="89" t="s">
        <v>7</v>
      </c>
      <c r="F14" s="90"/>
      <c r="G14" s="62">
        <f t="shared" si="0"/>
        <v>0</v>
      </c>
      <c r="H14" s="62">
        <f t="shared" si="1"/>
        <v>0</v>
      </c>
      <c r="I14" s="62">
        <f t="shared" si="2"/>
        <v>0</v>
      </c>
      <c r="J14" s="91"/>
    </row>
    <row r="15" spans="1:10" s="92" customFormat="1" ht="20.100000000000001" customHeight="1" x14ac:dyDescent="0.2">
      <c r="A15" s="89">
        <v>8</v>
      </c>
      <c r="B15" s="77" t="s">
        <v>559</v>
      </c>
      <c r="C15" s="93">
        <v>200</v>
      </c>
      <c r="D15" s="89" t="s">
        <v>1</v>
      </c>
      <c r="E15" s="89" t="s">
        <v>7</v>
      </c>
      <c r="F15" s="90"/>
      <c r="G15" s="62">
        <f t="shared" si="0"/>
        <v>0</v>
      </c>
      <c r="H15" s="62">
        <f t="shared" si="1"/>
        <v>0</v>
      </c>
      <c r="I15" s="62">
        <f t="shared" si="2"/>
        <v>0</v>
      </c>
      <c r="J15" s="91"/>
    </row>
    <row r="16" spans="1:10" s="92" customFormat="1" ht="20.100000000000001" customHeight="1" x14ac:dyDescent="0.2">
      <c r="A16" s="89">
        <v>9</v>
      </c>
      <c r="B16" s="77" t="s">
        <v>502</v>
      </c>
      <c r="C16" s="93">
        <v>200</v>
      </c>
      <c r="D16" s="89" t="s">
        <v>1</v>
      </c>
      <c r="E16" s="89" t="s">
        <v>7</v>
      </c>
      <c r="F16" s="90"/>
      <c r="G16" s="62">
        <f t="shared" si="0"/>
        <v>0</v>
      </c>
      <c r="H16" s="62">
        <f t="shared" si="1"/>
        <v>0</v>
      </c>
      <c r="I16" s="62">
        <f t="shared" si="2"/>
        <v>0</v>
      </c>
      <c r="J16" s="91"/>
    </row>
    <row r="17" spans="1:10" s="92" customFormat="1" ht="20.100000000000001" customHeight="1" x14ac:dyDescent="0.2">
      <c r="A17" s="89">
        <v>10</v>
      </c>
      <c r="B17" s="77" t="s">
        <v>12</v>
      </c>
      <c r="C17" s="93">
        <v>20</v>
      </c>
      <c r="D17" s="89" t="s">
        <v>1</v>
      </c>
      <c r="E17" s="89" t="s">
        <v>7</v>
      </c>
      <c r="F17" s="90"/>
      <c r="G17" s="62">
        <f t="shared" si="0"/>
        <v>0</v>
      </c>
      <c r="H17" s="62">
        <f t="shared" si="1"/>
        <v>0</v>
      </c>
      <c r="I17" s="62">
        <f t="shared" si="2"/>
        <v>0</v>
      </c>
      <c r="J17" s="91"/>
    </row>
    <row r="18" spans="1:10" s="92" customFormat="1" ht="20.100000000000001" customHeight="1" x14ac:dyDescent="0.2">
      <c r="A18" s="89">
        <v>11</v>
      </c>
      <c r="B18" s="77" t="s">
        <v>560</v>
      </c>
      <c r="C18" s="93">
        <v>120</v>
      </c>
      <c r="D18" s="89" t="s">
        <v>1</v>
      </c>
      <c r="E18" s="89" t="s">
        <v>7</v>
      </c>
      <c r="F18" s="90"/>
      <c r="G18" s="62">
        <f t="shared" si="0"/>
        <v>0</v>
      </c>
      <c r="H18" s="62">
        <f t="shared" si="1"/>
        <v>0</v>
      </c>
      <c r="I18" s="62">
        <f t="shared" si="2"/>
        <v>0</v>
      </c>
      <c r="J18" s="91"/>
    </row>
    <row r="19" spans="1:10" s="92" customFormat="1" ht="20.100000000000001" customHeight="1" x14ac:dyDescent="0.2">
      <c r="A19" s="89">
        <v>12</v>
      </c>
      <c r="B19" s="77" t="s">
        <v>561</v>
      </c>
      <c r="C19" s="93">
        <v>360</v>
      </c>
      <c r="D19" s="89" t="s">
        <v>1</v>
      </c>
      <c r="E19" s="89" t="s">
        <v>7</v>
      </c>
      <c r="F19" s="90"/>
      <c r="G19" s="62">
        <f t="shared" si="0"/>
        <v>0</v>
      </c>
      <c r="H19" s="62">
        <f t="shared" si="1"/>
        <v>0</v>
      </c>
      <c r="I19" s="62">
        <f t="shared" si="2"/>
        <v>0</v>
      </c>
      <c r="J19" s="91"/>
    </row>
    <row r="20" spans="1:10" s="92" customFormat="1" ht="20.100000000000001" customHeight="1" x14ac:dyDescent="0.2">
      <c r="A20" s="89">
        <v>13</v>
      </c>
      <c r="B20" s="77" t="s">
        <v>412</v>
      </c>
      <c r="C20" s="93">
        <v>160</v>
      </c>
      <c r="D20" s="89" t="s">
        <v>1</v>
      </c>
      <c r="E20" s="89" t="s">
        <v>7</v>
      </c>
      <c r="F20" s="90"/>
      <c r="G20" s="62">
        <f t="shared" si="0"/>
        <v>0</v>
      </c>
      <c r="H20" s="62">
        <f t="shared" si="1"/>
        <v>0</v>
      </c>
      <c r="I20" s="62">
        <f t="shared" si="2"/>
        <v>0</v>
      </c>
      <c r="J20" s="91"/>
    </row>
    <row r="21" spans="1:10" s="92" customFormat="1" ht="20.100000000000001" customHeight="1" x14ac:dyDescent="0.2">
      <c r="A21" s="89">
        <v>14</v>
      </c>
      <c r="B21" s="77" t="s">
        <v>570</v>
      </c>
      <c r="C21" s="93">
        <v>300</v>
      </c>
      <c r="D21" s="89" t="s">
        <v>1</v>
      </c>
      <c r="E21" s="89" t="s">
        <v>7</v>
      </c>
      <c r="F21" s="90"/>
      <c r="G21" s="62">
        <f t="shared" si="0"/>
        <v>0</v>
      </c>
      <c r="H21" s="62">
        <f t="shared" si="1"/>
        <v>0</v>
      </c>
      <c r="I21" s="62">
        <f t="shared" si="2"/>
        <v>0</v>
      </c>
      <c r="J21" s="91"/>
    </row>
    <row r="22" spans="1:10" s="92" customFormat="1" ht="30" customHeight="1" x14ac:dyDescent="0.2">
      <c r="A22" s="89">
        <v>15</v>
      </c>
      <c r="B22" s="77" t="s">
        <v>25</v>
      </c>
      <c r="C22" s="93">
        <v>240</v>
      </c>
      <c r="D22" s="89" t="s">
        <v>1</v>
      </c>
      <c r="E22" s="89" t="s">
        <v>7</v>
      </c>
      <c r="F22" s="90"/>
      <c r="G22" s="62">
        <f t="shared" si="0"/>
        <v>0</v>
      </c>
      <c r="H22" s="62">
        <f t="shared" si="1"/>
        <v>0</v>
      </c>
      <c r="I22" s="62">
        <f t="shared" si="2"/>
        <v>0</v>
      </c>
      <c r="J22" s="91"/>
    </row>
    <row r="23" spans="1:10" s="92" customFormat="1" ht="20.100000000000001" customHeight="1" x14ac:dyDescent="0.2">
      <c r="A23" s="89">
        <v>16</v>
      </c>
      <c r="B23" s="77" t="s">
        <v>26</v>
      </c>
      <c r="C23" s="93">
        <v>30</v>
      </c>
      <c r="D23" s="89" t="s">
        <v>1</v>
      </c>
      <c r="E23" s="89" t="s">
        <v>7</v>
      </c>
      <c r="F23" s="90"/>
      <c r="G23" s="62">
        <f t="shared" si="0"/>
        <v>0</v>
      </c>
      <c r="H23" s="62">
        <f t="shared" si="1"/>
        <v>0</v>
      </c>
      <c r="I23" s="62">
        <f t="shared" si="2"/>
        <v>0</v>
      </c>
      <c r="J23" s="91"/>
    </row>
    <row r="24" spans="1:10" s="92" customFormat="1" ht="20.100000000000001" customHeight="1" x14ac:dyDescent="0.2">
      <c r="A24" s="89">
        <v>17</v>
      </c>
      <c r="B24" s="77" t="s">
        <v>503</v>
      </c>
      <c r="C24" s="93">
        <v>60</v>
      </c>
      <c r="D24" s="89" t="s">
        <v>1</v>
      </c>
      <c r="E24" s="89" t="s">
        <v>7</v>
      </c>
      <c r="F24" s="90"/>
      <c r="G24" s="62">
        <f t="shared" si="0"/>
        <v>0</v>
      </c>
      <c r="H24" s="62">
        <f t="shared" si="1"/>
        <v>0</v>
      </c>
      <c r="I24" s="62">
        <f t="shared" si="2"/>
        <v>0</v>
      </c>
      <c r="J24" s="91"/>
    </row>
    <row r="25" spans="1:10" s="92" customFormat="1" ht="20.100000000000001" customHeight="1" x14ac:dyDescent="0.2">
      <c r="A25" s="89">
        <v>18</v>
      </c>
      <c r="B25" s="77" t="s">
        <v>504</v>
      </c>
      <c r="C25" s="93">
        <v>60</v>
      </c>
      <c r="D25" s="89" t="s">
        <v>1</v>
      </c>
      <c r="E25" s="89" t="s">
        <v>7</v>
      </c>
      <c r="F25" s="90"/>
      <c r="G25" s="62">
        <f t="shared" si="0"/>
        <v>0</v>
      </c>
      <c r="H25" s="62">
        <f t="shared" si="1"/>
        <v>0</v>
      </c>
      <c r="I25" s="62">
        <f t="shared" si="2"/>
        <v>0</v>
      </c>
      <c r="J25" s="91"/>
    </row>
    <row r="26" spans="1:10" s="92" customFormat="1" ht="20.100000000000001" customHeight="1" x14ac:dyDescent="0.2">
      <c r="A26" s="89">
        <v>19</v>
      </c>
      <c r="B26" s="77" t="s">
        <v>562</v>
      </c>
      <c r="C26" s="93">
        <v>900</v>
      </c>
      <c r="D26" s="89" t="s">
        <v>1</v>
      </c>
      <c r="E26" s="89" t="s">
        <v>7</v>
      </c>
      <c r="F26" s="90"/>
      <c r="G26" s="62">
        <f t="shared" si="0"/>
        <v>0</v>
      </c>
      <c r="H26" s="62">
        <f t="shared" si="1"/>
        <v>0</v>
      </c>
      <c r="I26" s="62">
        <f t="shared" si="2"/>
        <v>0</v>
      </c>
      <c r="J26" s="91"/>
    </row>
    <row r="27" spans="1:10" s="92" customFormat="1" ht="20.100000000000001" customHeight="1" x14ac:dyDescent="0.2">
      <c r="A27" s="89">
        <v>20</v>
      </c>
      <c r="B27" s="77" t="s">
        <v>505</v>
      </c>
      <c r="C27" s="93">
        <v>30</v>
      </c>
      <c r="D27" s="89" t="s">
        <v>1</v>
      </c>
      <c r="E27" s="89" t="s">
        <v>7</v>
      </c>
      <c r="F27" s="90"/>
      <c r="G27" s="62">
        <f t="shared" si="0"/>
        <v>0</v>
      </c>
      <c r="H27" s="62">
        <f t="shared" si="1"/>
        <v>0</v>
      </c>
      <c r="I27" s="62">
        <f t="shared" si="2"/>
        <v>0</v>
      </c>
      <c r="J27" s="91"/>
    </row>
    <row r="28" spans="1:10" s="92" customFormat="1" ht="20.100000000000001" customHeight="1" x14ac:dyDescent="0.2">
      <c r="A28" s="89">
        <v>21</v>
      </c>
      <c r="B28" s="77" t="s">
        <v>27</v>
      </c>
      <c r="C28" s="93">
        <v>220</v>
      </c>
      <c r="D28" s="89" t="s">
        <v>1</v>
      </c>
      <c r="E28" s="89" t="s">
        <v>7</v>
      </c>
      <c r="F28" s="90"/>
      <c r="G28" s="62">
        <f t="shared" si="0"/>
        <v>0</v>
      </c>
      <c r="H28" s="62">
        <f t="shared" si="1"/>
        <v>0</v>
      </c>
      <c r="I28" s="62">
        <f t="shared" si="2"/>
        <v>0</v>
      </c>
      <c r="J28" s="91"/>
    </row>
    <row r="29" spans="1:10" s="92" customFormat="1" ht="30" customHeight="1" x14ac:dyDescent="0.2">
      <c r="A29" s="89">
        <v>22</v>
      </c>
      <c r="B29" s="77" t="s">
        <v>563</v>
      </c>
      <c r="C29" s="93">
        <v>30</v>
      </c>
      <c r="D29" s="89" t="s">
        <v>1</v>
      </c>
      <c r="E29" s="89" t="s">
        <v>7</v>
      </c>
      <c r="F29" s="90"/>
      <c r="G29" s="62">
        <f t="shared" si="0"/>
        <v>0</v>
      </c>
      <c r="H29" s="62">
        <f t="shared" si="1"/>
        <v>0</v>
      </c>
      <c r="I29" s="62">
        <f t="shared" si="2"/>
        <v>0</v>
      </c>
      <c r="J29" s="91"/>
    </row>
    <row r="30" spans="1:10" s="92" customFormat="1" ht="30" customHeight="1" x14ac:dyDescent="0.2">
      <c r="A30" s="89">
        <v>23</v>
      </c>
      <c r="B30" s="77" t="s">
        <v>564</v>
      </c>
      <c r="C30" s="93">
        <v>80</v>
      </c>
      <c r="D30" s="89" t="s">
        <v>1</v>
      </c>
      <c r="E30" s="89" t="s">
        <v>7</v>
      </c>
      <c r="F30" s="90"/>
      <c r="G30" s="62">
        <f t="shared" si="0"/>
        <v>0</v>
      </c>
      <c r="H30" s="62">
        <f t="shared" si="1"/>
        <v>0</v>
      </c>
      <c r="I30" s="62">
        <f t="shared" si="2"/>
        <v>0</v>
      </c>
      <c r="J30" s="91"/>
    </row>
    <row r="31" spans="1:10" s="92" customFormat="1" ht="30" customHeight="1" x14ac:dyDescent="0.2">
      <c r="A31" s="89">
        <v>24</v>
      </c>
      <c r="B31" s="77" t="s">
        <v>565</v>
      </c>
      <c r="C31" s="93">
        <v>80</v>
      </c>
      <c r="D31" s="89" t="s">
        <v>1</v>
      </c>
      <c r="E31" s="89" t="s">
        <v>7</v>
      </c>
      <c r="F31" s="90"/>
      <c r="G31" s="62">
        <f t="shared" si="0"/>
        <v>0</v>
      </c>
      <c r="H31" s="62">
        <f t="shared" si="1"/>
        <v>0</v>
      </c>
      <c r="I31" s="62">
        <f t="shared" si="2"/>
        <v>0</v>
      </c>
      <c r="J31" s="91"/>
    </row>
    <row r="32" spans="1:10" s="92" customFormat="1" ht="20.100000000000001" customHeight="1" x14ac:dyDescent="0.2">
      <c r="A32" s="89">
        <v>25</v>
      </c>
      <c r="B32" s="77" t="s">
        <v>566</v>
      </c>
      <c r="C32" s="93">
        <v>680</v>
      </c>
      <c r="D32" s="89" t="s">
        <v>1</v>
      </c>
      <c r="E32" s="89" t="s">
        <v>7</v>
      </c>
      <c r="F32" s="90"/>
      <c r="G32" s="62">
        <f t="shared" si="0"/>
        <v>0</v>
      </c>
      <c r="H32" s="62">
        <f t="shared" si="1"/>
        <v>0</v>
      </c>
      <c r="I32" s="62">
        <f t="shared" si="2"/>
        <v>0</v>
      </c>
      <c r="J32" s="91"/>
    </row>
    <row r="33" spans="1:10" s="92" customFormat="1" ht="20.100000000000001" customHeight="1" x14ac:dyDescent="0.2">
      <c r="A33" s="89">
        <v>26</v>
      </c>
      <c r="B33" s="77" t="s">
        <v>567</v>
      </c>
      <c r="C33" s="93">
        <v>220</v>
      </c>
      <c r="D33" s="89" t="s">
        <v>1</v>
      </c>
      <c r="E33" s="89" t="s">
        <v>7</v>
      </c>
      <c r="F33" s="90"/>
      <c r="G33" s="62">
        <f t="shared" si="0"/>
        <v>0</v>
      </c>
      <c r="H33" s="62">
        <f t="shared" si="1"/>
        <v>0</v>
      </c>
      <c r="I33" s="62">
        <f t="shared" si="2"/>
        <v>0</v>
      </c>
      <c r="J33" s="91"/>
    </row>
    <row r="34" spans="1:10" s="92" customFormat="1" ht="20.100000000000001" customHeight="1" x14ac:dyDescent="0.2">
      <c r="A34" s="89">
        <v>27</v>
      </c>
      <c r="B34" s="77" t="s">
        <v>506</v>
      </c>
      <c r="C34" s="93">
        <v>600</v>
      </c>
      <c r="D34" s="89" t="s">
        <v>1</v>
      </c>
      <c r="E34" s="89" t="s">
        <v>7</v>
      </c>
      <c r="F34" s="90"/>
      <c r="G34" s="62">
        <f t="shared" ref="G34" si="3">C34*F34</f>
        <v>0</v>
      </c>
      <c r="H34" s="62">
        <f t="shared" ref="H34" si="4">G34*0.095</f>
        <v>0</v>
      </c>
      <c r="I34" s="62">
        <f t="shared" ref="I34" si="5">G34+H34</f>
        <v>0</v>
      </c>
      <c r="J34" s="91"/>
    </row>
    <row r="35" spans="1:10" s="92" customFormat="1" ht="20.100000000000001" customHeight="1" x14ac:dyDescent="0.2">
      <c r="A35" s="89">
        <v>28</v>
      </c>
      <c r="B35" s="77" t="s">
        <v>507</v>
      </c>
      <c r="C35" s="93">
        <v>200</v>
      </c>
      <c r="D35" s="89" t="s">
        <v>1</v>
      </c>
      <c r="E35" s="89" t="s">
        <v>7</v>
      </c>
      <c r="F35" s="90"/>
      <c r="G35" s="62">
        <f t="shared" si="0"/>
        <v>0</v>
      </c>
      <c r="H35" s="62">
        <f t="shared" si="1"/>
        <v>0</v>
      </c>
      <c r="I35" s="62">
        <f t="shared" si="2"/>
        <v>0</v>
      </c>
      <c r="J35" s="91"/>
    </row>
    <row r="36" spans="1:10" s="92" customFormat="1" ht="20.100000000000001" customHeight="1" x14ac:dyDescent="0.2">
      <c r="A36" s="89">
        <v>29</v>
      </c>
      <c r="B36" s="77" t="s">
        <v>413</v>
      </c>
      <c r="C36" s="93">
        <v>300</v>
      </c>
      <c r="D36" s="89" t="s">
        <v>1</v>
      </c>
      <c r="E36" s="89" t="s">
        <v>7</v>
      </c>
      <c r="F36" s="90"/>
      <c r="G36" s="62">
        <f t="shared" si="0"/>
        <v>0</v>
      </c>
      <c r="H36" s="62">
        <f t="shared" si="1"/>
        <v>0</v>
      </c>
      <c r="I36" s="62">
        <f t="shared" si="2"/>
        <v>0</v>
      </c>
      <c r="J36" s="91"/>
    </row>
    <row r="37" spans="1:10" s="92" customFormat="1" ht="20.100000000000001" customHeight="1" x14ac:dyDescent="0.2">
      <c r="A37" s="89">
        <v>30</v>
      </c>
      <c r="B37" s="77" t="s">
        <v>568</v>
      </c>
      <c r="C37" s="93">
        <v>240</v>
      </c>
      <c r="D37" s="89" t="s">
        <v>1</v>
      </c>
      <c r="E37" s="89" t="s">
        <v>7</v>
      </c>
      <c r="F37" s="90"/>
      <c r="G37" s="62">
        <f t="shared" si="0"/>
        <v>0</v>
      </c>
      <c r="H37" s="62">
        <f t="shared" si="1"/>
        <v>0</v>
      </c>
      <c r="I37" s="62">
        <f t="shared" si="2"/>
        <v>0</v>
      </c>
      <c r="J37" s="91"/>
    </row>
    <row r="38" spans="1:10" s="92" customFormat="1" ht="20.100000000000001" customHeight="1" x14ac:dyDescent="0.2">
      <c r="A38" s="89">
        <v>31</v>
      </c>
      <c r="B38" s="77" t="s">
        <v>189</v>
      </c>
      <c r="C38" s="93">
        <v>550</v>
      </c>
      <c r="D38" s="89" t="s">
        <v>1</v>
      </c>
      <c r="E38" s="89" t="s">
        <v>7</v>
      </c>
      <c r="F38" s="90"/>
      <c r="G38" s="62">
        <f t="shared" si="0"/>
        <v>0</v>
      </c>
      <c r="H38" s="62">
        <f t="shared" si="1"/>
        <v>0</v>
      </c>
      <c r="I38" s="62">
        <f t="shared" si="2"/>
        <v>0</v>
      </c>
      <c r="J38" s="91"/>
    </row>
    <row r="39" spans="1:10" s="92" customFormat="1" ht="20.100000000000001" customHeight="1" x14ac:dyDescent="0.2">
      <c r="A39" s="89">
        <v>32</v>
      </c>
      <c r="B39" s="77" t="s">
        <v>508</v>
      </c>
      <c r="C39" s="93">
        <v>250</v>
      </c>
      <c r="D39" s="89" t="s">
        <v>1</v>
      </c>
      <c r="E39" s="89" t="s">
        <v>7</v>
      </c>
      <c r="F39" s="90"/>
      <c r="G39" s="62">
        <f t="shared" si="0"/>
        <v>0</v>
      </c>
      <c r="H39" s="62">
        <f t="shared" si="1"/>
        <v>0</v>
      </c>
      <c r="I39" s="62">
        <f t="shared" si="2"/>
        <v>0</v>
      </c>
      <c r="J39" s="91"/>
    </row>
    <row r="40" spans="1:10" s="92" customFormat="1" ht="20.100000000000001" customHeight="1" x14ac:dyDescent="0.2">
      <c r="A40" s="89">
        <v>33</v>
      </c>
      <c r="B40" s="77" t="s">
        <v>929</v>
      </c>
      <c r="C40" s="93">
        <v>5</v>
      </c>
      <c r="D40" s="89" t="s">
        <v>1</v>
      </c>
      <c r="E40" s="89" t="s">
        <v>7</v>
      </c>
      <c r="F40" s="90"/>
      <c r="G40" s="62">
        <f t="shared" si="0"/>
        <v>0</v>
      </c>
      <c r="H40" s="62">
        <f t="shared" si="1"/>
        <v>0</v>
      </c>
      <c r="I40" s="62">
        <f t="shared" si="2"/>
        <v>0</v>
      </c>
      <c r="J40" s="91"/>
    </row>
    <row r="41" spans="1:10" s="92" customFormat="1" ht="20.100000000000001" customHeight="1" x14ac:dyDescent="0.2">
      <c r="A41" s="89">
        <v>34</v>
      </c>
      <c r="B41" s="77" t="s">
        <v>509</v>
      </c>
      <c r="C41" s="93">
        <v>20</v>
      </c>
      <c r="D41" s="89" t="s">
        <v>1</v>
      </c>
      <c r="E41" s="89" t="s">
        <v>7</v>
      </c>
      <c r="F41" s="90"/>
      <c r="G41" s="62">
        <f t="shared" si="0"/>
        <v>0</v>
      </c>
      <c r="H41" s="62">
        <f t="shared" si="1"/>
        <v>0</v>
      </c>
      <c r="I41" s="62">
        <f t="shared" si="2"/>
        <v>0</v>
      </c>
      <c r="J41" s="91"/>
    </row>
    <row r="42" spans="1:10" s="92" customFormat="1" ht="20.100000000000001" customHeight="1" x14ac:dyDescent="0.2">
      <c r="A42" s="89">
        <v>35</v>
      </c>
      <c r="B42" s="77" t="s">
        <v>97</v>
      </c>
      <c r="C42" s="93">
        <v>5</v>
      </c>
      <c r="D42" s="89" t="s">
        <v>1</v>
      </c>
      <c r="E42" s="89" t="s">
        <v>7</v>
      </c>
      <c r="F42" s="90"/>
      <c r="G42" s="62">
        <f t="shared" si="0"/>
        <v>0</v>
      </c>
      <c r="H42" s="62">
        <f t="shared" si="1"/>
        <v>0</v>
      </c>
      <c r="I42" s="62">
        <f t="shared" si="2"/>
        <v>0</v>
      </c>
      <c r="J42" s="91"/>
    </row>
    <row r="43" spans="1:10" s="92" customFormat="1" ht="20.100000000000001" customHeight="1" x14ac:dyDescent="0.2">
      <c r="A43" s="89">
        <v>36</v>
      </c>
      <c r="B43" s="77" t="s">
        <v>98</v>
      </c>
      <c r="C43" s="93">
        <v>5</v>
      </c>
      <c r="D43" s="89" t="s">
        <v>1</v>
      </c>
      <c r="E43" s="89" t="s">
        <v>7</v>
      </c>
      <c r="F43" s="90"/>
      <c r="G43" s="62">
        <f t="shared" si="0"/>
        <v>0</v>
      </c>
      <c r="H43" s="62">
        <f t="shared" si="1"/>
        <v>0</v>
      </c>
      <c r="I43" s="62">
        <f t="shared" si="2"/>
        <v>0</v>
      </c>
      <c r="J43" s="91"/>
    </row>
    <row r="44" spans="1:10" s="92" customFormat="1" ht="20.100000000000001" customHeight="1" x14ac:dyDescent="0.2">
      <c r="A44" s="89">
        <v>37</v>
      </c>
      <c r="B44" s="77" t="s">
        <v>416</v>
      </c>
      <c r="C44" s="93">
        <v>180</v>
      </c>
      <c r="D44" s="89" t="s">
        <v>1</v>
      </c>
      <c r="E44" s="89" t="s">
        <v>7</v>
      </c>
      <c r="F44" s="90"/>
      <c r="G44" s="62">
        <f t="shared" si="0"/>
        <v>0</v>
      </c>
      <c r="H44" s="62">
        <f t="shared" si="1"/>
        <v>0</v>
      </c>
      <c r="I44" s="62">
        <f t="shared" si="2"/>
        <v>0</v>
      </c>
      <c r="J44" s="91"/>
    </row>
    <row r="45" spans="1:10" s="92" customFormat="1" ht="20.100000000000001" customHeight="1" x14ac:dyDescent="0.2">
      <c r="A45" s="89">
        <v>38</v>
      </c>
      <c r="B45" s="77" t="s">
        <v>411</v>
      </c>
      <c r="C45" s="93">
        <v>20</v>
      </c>
      <c r="D45" s="89" t="s">
        <v>1</v>
      </c>
      <c r="E45" s="89" t="s">
        <v>7</v>
      </c>
      <c r="F45" s="90"/>
      <c r="G45" s="62">
        <f t="shared" si="0"/>
        <v>0</v>
      </c>
      <c r="H45" s="62">
        <f t="shared" si="1"/>
        <v>0</v>
      </c>
      <c r="I45" s="62">
        <f t="shared" si="2"/>
        <v>0</v>
      </c>
      <c r="J45" s="91"/>
    </row>
    <row r="46" spans="1:10" s="92" customFormat="1" ht="20.100000000000001" customHeight="1" x14ac:dyDescent="0.2">
      <c r="A46" s="89">
        <v>39</v>
      </c>
      <c r="B46" s="77" t="s">
        <v>569</v>
      </c>
      <c r="C46" s="93">
        <v>320</v>
      </c>
      <c r="D46" s="89" t="s">
        <v>1</v>
      </c>
      <c r="E46" s="89" t="s">
        <v>7</v>
      </c>
      <c r="F46" s="90"/>
      <c r="G46" s="62">
        <f t="shared" si="0"/>
        <v>0</v>
      </c>
      <c r="H46" s="62">
        <f t="shared" si="1"/>
        <v>0</v>
      </c>
      <c r="I46" s="62">
        <f t="shared" si="2"/>
        <v>0</v>
      </c>
      <c r="J46" s="91"/>
    </row>
    <row r="47" spans="1:10" s="92" customFormat="1" ht="20.100000000000001" customHeight="1" x14ac:dyDescent="0.2">
      <c r="A47" s="89">
        <v>40</v>
      </c>
      <c r="B47" s="77" t="s">
        <v>24</v>
      </c>
      <c r="C47" s="93">
        <v>80</v>
      </c>
      <c r="D47" s="89" t="s">
        <v>1</v>
      </c>
      <c r="E47" s="89" t="s">
        <v>7</v>
      </c>
      <c r="F47" s="90"/>
      <c r="G47" s="62">
        <f t="shared" si="0"/>
        <v>0</v>
      </c>
      <c r="H47" s="62">
        <f t="shared" si="1"/>
        <v>0</v>
      </c>
      <c r="I47" s="62">
        <f t="shared" si="2"/>
        <v>0</v>
      </c>
      <c r="J47" s="91"/>
    </row>
    <row r="48" spans="1:10" s="92" customFormat="1" ht="20.100000000000001" customHeight="1" x14ac:dyDescent="0.2">
      <c r="A48" s="89">
        <v>41</v>
      </c>
      <c r="B48" s="77" t="s">
        <v>10</v>
      </c>
      <c r="C48" s="93">
        <v>10</v>
      </c>
      <c r="D48" s="89" t="s">
        <v>1</v>
      </c>
      <c r="E48" s="89" t="s">
        <v>7</v>
      </c>
      <c r="F48" s="90"/>
      <c r="G48" s="62">
        <f t="shared" si="0"/>
        <v>0</v>
      </c>
      <c r="H48" s="62">
        <f t="shared" si="1"/>
        <v>0</v>
      </c>
      <c r="I48" s="62">
        <f t="shared" si="2"/>
        <v>0</v>
      </c>
      <c r="J48" s="91"/>
    </row>
    <row r="49" spans="1:10" s="92" customFormat="1" ht="20.100000000000001" customHeight="1" x14ac:dyDescent="0.2">
      <c r="A49" s="89">
        <v>42</v>
      </c>
      <c r="B49" s="77" t="s">
        <v>415</v>
      </c>
      <c r="C49" s="93">
        <v>5</v>
      </c>
      <c r="D49" s="89" t="s">
        <v>1</v>
      </c>
      <c r="E49" s="89" t="s">
        <v>7</v>
      </c>
      <c r="F49" s="90"/>
      <c r="G49" s="62">
        <f t="shared" si="0"/>
        <v>0</v>
      </c>
      <c r="H49" s="62">
        <f t="shared" si="1"/>
        <v>0</v>
      </c>
      <c r="I49" s="62">
        <f t="shared" si="2"/>
        <v>0</v>
      </c>
      <c r="J49" s="91"/>
    </row>
    <row r="50" spans="1:10" s="92" customFormat="1" ht="20.100000000000001" customHeight="1" x14ac:dyDescent="0.2">
      <c r="A50" s="89">
        <v>43</v>
      </c>
      <c r="B50" s="77" t="s">
        <v>414</v>
      </c>
      <c r="C50" s="93">
        <v>240</v>
      </c>
      <c r="D50" s="89" t="s">
        <v>1</v>
      </c>
      <c r="E50" s="89" t="s">
        <v>7</v>
      </c>
      <c r="F50" s="90"/>
      <c r="G50" s="62">
        <f t="shared" si="0"/>
        <v>0</v>
      </c>
      <c r="H50" s="62">
        <f t="shared" si="1"/>
        <v>0</v>
      </c>
      <c r="I50" s="62">
        <f t="shared" si="2"/>
        <v>0</v>
      </c>
      <c r="J50" s="91"/>
    </row>
    <row r="51" spans="1:10" s="92" customFormat="1" ht="20.100000000000001" customHeight="1" x14ac:dyDescent="0.2">
      <c r="A51" s="89">
        <v>44</v>
      </c>
      <c r="B51" s="77" t="s">
        <v>90</v>
      </c>
      <c r="C51" s="93">
        <v>60</v>
      </c>
      <c r="D51" s="89" t="s">
        <v>1</v>
      </c>
      <c r="E51" s="89" t="s">
        <v>7</v>
      </c>
      <c r="F51" s="90"/>
      <c r="G51" s="62">
        <f t="shared" si="0"/>
        <v>0</v>
      </c>
      <c r="H51" s="62">
        <f t="shared" si="1"/>
        <v>0</v>
      </c>
      <c r="I51" s="62">
        <f t="shared" si="2"/>
        <v>0</v>
      </c>
      <c r="J51" s="91"/>
    </row>
    <row r="52" spans="1:10" s="92" customFormat="1" ht="20.100000000000001" customHeight="1" x14ac:dyDescent="0.2">
      <c r="A52" s="89">
        <v>45</v>
      </c>
      <c r="B52" s="77" t="s">
        <v>510</v>
      </c>
      <c r="C52" s="93">
        <v>10</v>
      </c>
      <c r="D52" s="89" t="s">
        <v>1</v>
      </c>
      <c r="E52" s="89" t="s">
        <v>7</v>
      </c>
      <c r="F52" s="90"/>
      <c r="G52" s="62">
        <f t="shared" si="0"/>
        <v>0</v>
      </c>
      <c r="H52" s="62">
        <f t="shared" si="1"/>
        <v>0</v>
      </c>
      <c r="I52" s="62">
        <f t="shared" si="2"/>
        <v>0</v>
      </c>
      <c r="J52" s="91"/>
    </row>
    <row r="53" spans="1:10" s="92" customFormat="1" ht="20.100000000000001" customHeight="1" x14ac:dyDescent="0.2">
      <c r="A53" s="89">
        <v>46</v>
      </c>
      <c r="B53" s="77" t="s">
        <v>417</v>
      </c>
      <c r="C53" s="93">
        <v>5</v>
      </c>
      <c r="D53" s="89" t="s">
        <v>1</v>
      </c>
      <c r="E53" s="89" t="s">
        <v>7</v>
      </c>
      <c r="F53" s="90"/>
      <c r="G53" s="62">
        <f t="shared" ref="G53" si="6">C53*F53</f>
        <v>0</v>
      </c>
      <c r="H53" s="62">
        <f t="shared" ref="H53" si="7">G53*0.095</f>
        <v>0</v>
      </c>
      <c r="I53" s="62">
        <f t="shared" ref="I53" si="8">G53+H53</f>
        <v>0</v>
      </c>
      <c r="J53" s="91"/>
    </row>
    <row r="54" spans="1:10" s="92" customFormat="1" ht="20.100000000000001" customHeight="1" x14ac:dyDescent="0.2">
      <c r="A54" s="89">
        <v>47</v>
      </c>
      <c r="B54" s="77" t="s">
        <v>105</v>
      </c>
      <c r="C54" s="93">
        <v>1</v>
      </c>
      <c r="D54" s="89" t="s">
        <v>1</v>
      </c>
      <c r="E54" s="89" t="s">
        <v>7</v>
      </c>
      <c r="F54" s="90"/>
      <c r="G54" s="62">
        <f t="shared" si="0"/>
        <v>0</v>
      </c>
      <c r="H54" s="62">
        <f t="shared" si="1"/>
        <v>0</v>
      </c>
      <c r="I54" s="62">
        <f t="shared" si="2"/>
        <v>0</v>
      </c>
      <c r="J54" s="91"/>
    </row>
    <row r="55" spans="1:10" s="92" customFormat="1" ht="20.100000000000001" customHeight="1" x14ac:dyDescent="0.2">
      <c r="A55" s="80"/>
      <c r="B55" s="42" t="s">
        <v>271</v>
      </c>
      <c r="C55" s="74" t="s">
        <v>7</v>
      </c>
      <c r="D55" s="74" t="s">
        <v>7</v>
      </c>
      <c r="E55" s="74" t="s">
        <v>7</v>
      </c>
      <c r="F55" s="74" t="s">
        <v>7</v>
      </c>
      <c r="G55" s="103">
        <f>SUM(G8:G54)</f>
        <v>0</v>
      </c>
      <c r="H55" s="103">
        <f>SUM(H8:H54)</f>
        <v>0</v>
      </c>
      <c r="I55" s="103">
        <f>SUM(I8:I54)</f>
        <v>0</v>
      </c>
      <c r="J55" s="104">
        <f>SUM(J8:J54)</f>
        <v>0</v>
      </c>
    </row>
    <row r="56" spans="1:10" s="92" customFormat="1" ht="15" customHeight="1" x14ac:dyDescent="0.2">
      <c r="A56" s="187" t="s">
        <v>272</v>
      </c>
      <c r="B56" s="187"/>
      <c r="C56" s="187"/>
      <c r="D56" s="187"/>
      <c r="E56" s="187"/>
      <c r="F56" s="187"/>
      <c r="G56" s="187"/>
      <c r="H56" s="187"/>
      <c r="I56" s="187"/>
      <c r="J56" s="187"/>
    </row>
    <row r="57" spans="1:10" s="92" customFormat="1" ht="20.100000000000001" customHeight="1" x14ac:dyDescent="0.2">
      <c r="A57" s="89">
        <v>1</v>
      </c>
      <c r="B57" s="77" t="s">
        <v>28</v>
      </c>
      <c r="C57" s="93">
        <v>400</v>
      </c>
      <c r="D57" s="89" t="s">
        <v>1</v>
      </c>
      <c r="E57" s="74" t="s">
        <v>7</v>
      </c>
      <c r="F57" s="90"/>
      <c r="G57" s="62">
        <f>C57*F57</f>
        <v>0</v>
      </c>
      <c r="H57" s="62">
        <f>G57*0.095</f>
        <v>0</v>
      </c>
      <c r="I57" s="62">
        <f>G57+H57</f>
        <v>0</v>
      </c>
      <c r="J57" s="105" t="s">
        <v>7</v>
      </c>
    </row>
    <row r="58" spans="1:10" s="92" customFormat="1" ht="20.100000000000001" customHeight="1" x14ac:dyDescent="0.2">
      <c r="A58" s="89">
        <v>2</v>
      </c>
      <c r="B58" s="77" t="s">
        <v>89</v>
      </c>
      <c r="C58" s="93">
        <v>220</v>
      </c>
      <c r="D58" s="89" t="s">
        <v>1</v>
      </c>
      <c r="E58" s="74" t="s">
        <v>7</v>
      </c>
      <c r="F58" s="90"/>
      <c r="G58" s="62">
        <f t="shared" ref="G58:G69" si="9">C58*F58</f>
        <v>0</v>
      </c>
      <c r="H58" s="62">
        <f t="shared" ref="H58:H69" si="10">G58*0.095</f>
        <v>0</v>
      </c>
      <c r="I58" s="62">
        <f t="shared" ref="I58:I69" si="11">G58+H58</f>
        <v>0</v>
      </c>
      <c r="J58" s="105" t="s">
        <v>7</v>
      </c>
    </row>
    <row r="59" spans="1:10" s="92" customFormat="1" ht="20.100000000000001" customHeight="1" x14ac:dyDescent="0.2">
      <c r="A59" s="89">
        <v>3</v>
      </c>
      <c r="B59" s="77" t="s">
        <v>419</v>
      </c>
      <c r="C59" s="93">
        <v>220</v>
      </c>
      <c r="D59" s="89" t="s">
        <v>1</v>
      </c>
      <c r="E59" s="74" t="s">
        <v>7</v>
      </c>
      <c r="F59" s="90"/>
      <c r="G59" s="62">
        <f t="shared" si="9"/>
        <v>0</v>
      </c>
      <c r="H59" s="62">
        <f t="shared" si="10"/>
        <v>0</v>
      </c>
      <c r="I59" s="62">
        <f t="shared" si="11"/>
        <v>0</v>
      </c>
      <c r="J59" s="105" t="s">
        <v>7</v>
      </c>
    </row>
    <row r="60" spans="1:10" s="92" customFormat="1" ht="20.100000000000001" customHeight="1" x14ac:dyDescent="0.2">
      <c r="A60" s="150">
        <v>4</v>
      </c>
      <c r="B60" s="77" t="s">
        <v>421</v>
      </c>
      <c r="C60" s="93">
        <v>220</v>
      </c>
      <c r="D60" s="89" t="s">
        <v>1</v>
      </c>
      <c r="E60" s="74" t="s">
        <v>7</v>
      </c>
      <c r="F60" s="90"/>
      <c r="G60" s="62">
        <f t="shared" ref="G60" si="12">C60*F60</f>
        <v>0</v>
      </c>
      <c r="H60" s="62">
        <f t="shared" ref="H60" si="13">G60*0.095</f>
        <v>0</v>
      </c>
      <c r="I60" s="62">
        <f t="shared" ref="I60" si="14">G60+H60</f>
        <v>0</v>
      </c>
      <c r="J60" s="105" t="s">
        <v>7</v>
      </c>
    </row>
    <row r="61" spans="1:10" s="92" customFormat="1" ht="20.100000000000001" customHeight="1" x14ac:dyDescent="0.2">
      <c r="A61" s="150">
        <v>5</v>
      </c>
      <c r="B61" s="77" t="s">
        <v>420</v>
      </c>
      <c r="C61" s="93">
        <v>30</v>
      </c>
      <c r="D61" s="89" t="s">
        <v>1</v>
      </c>
      <c r="E61" s="74" t="s">
        <v>7</v>
      </c>
      <c r="F61" s="90"/>
      <c r="G61" s="62">
        <f t="shared" si="9"/>
        <v>0</v>
      </c>
      <c r="H61" s="62">
        <f t="shared" si="10"/>
        <v>0</v>
      </c>
      <c r="I61" s="62">
        <f t="shared" si="11"/>
        <v>0</v>
      </c>
      <c r="J61" s="105" t="s">
        <v>7</v>
      </c>
    </row>
    <row r="62" spans="1:10" s="92" customFormat="1" ht="20.100000000000001" customHeight="1" x14ac:dyDescent="0.2">
      <c r="A62" s="150">
        <v>6</v>
      </c>
      <c r="B62" s="77" t="s">
        <v>101</v>
      </c>
      <c r="C62" s="93">
        <v>40</v>
      </c>
      <c r="D62" s="89" t="s">
        <v>1</v>
      </c>
      <c r="E62" s="74" t="s">
        <v>7</v>
      </c>
      <c r="F62" s="90"/>
      <c r="G62" s="62">
        <f t="shared" si="9"/>
        <v>0</v>
      </c>
      <c r="H62" s="62">
        <f t="shared" si="10"/>
        <v>0</v>
      </c>
      <c r="I62" s="62">
        <f t="shared" si="11"/>
        <v>0</v>
      </c>
      <c r="J62" s="105" t="s">
        <v>7</v>
      </c>
    </row>
    <row r="63" spans="1:10" s="92" customFormat="1" ht="20.100000000000001" customHeight="1" x14ac:dyDescent="0.2">
      <c r="A63" s="150">
        <v>7</v>
      </c>
      <c r="B63" s="77" t="s">
        <v>87</v>
      </c>
      <c r="C63" s="93">
        <v>200</v>
      </c>
      <c r="D63" s="89" t="s">
        <v>1</v>
      </c>
      <c r="E63" s="74" t="s">
        <v>7</v>
      </c>
      <c r="F63" s="90"/>
      <c r="G63" s="62">
        <f t="shared" ref="G63" si="15">C63*F63</f>
        <v>0</v>
      </c>
      <c r="H63" s="62">
        <f t="shared" si="10"/>
        <v>0</v>
      </c>
      <c r="I63" s="62">
        <f t="shared" ref="I63" si="16">G63+H63</f>
        <v>0</v>
      </c>
      <c r="J63" s="105" t="s">
        <v>7</v>
      </c>
    </row>
    <row r="64" spans="1:10" s="92" customFormat="1" ht="20.100000000000001" customHeight="1" x14ac:dyDescent="0.2">
      <c r="A64" s="150">
        <v>8</v>
      </c>
      <c r="B64" s="77" t="s">
        <v>88</v>
      </c>
      <c r="C64" s="93">
        <v>20</v>
      </c>
      <c r="D64" s="89" t="s">
        <v>1</v>
      </c>
      <c r="E64" s="74" t="s">
        <v>7</v>
      </c>
      <c r="F64" s="90"/>
      <c r="G64" s="62">
        <f t="shared" si="9"/>
        <v>0</v>
      </c>
      <c r="H64" s="62">
        <f t="shared" si="10"/>
        <v>0</v>
      </c>
      <c r="I64" s="62">
        <f t="shared" si="11"/>
        <v>0</v>
      </c>
      <c r="J64" s="105" t="s">
        <v>7</v>
      </c>
    </row>
    <row r="65" spans="1:10" s="92" customFormat="1" ht="20.100000000000001" customHeight="1" x14ac:dyDescent="0.2">
      <c r="A65" s="150">
        <v>9</v>
      </c>
      <c r="B65" s="77" t="s">
        <v>29</v>
      </c>
      <c r="C65" s="93">
        <v>30</v>
      </c>
      <c r="D65" s="89" t="s">
        <v>1</v>
      </c>
      <c r="E65" s="74" t="s">
        <v>7</v>
      </c>
      <c r="F65" s="90"/>
      <c r="G65" s="62">
        <f t="shared" si="9"/>
        <v>0</v>
      </c>
      <c r="H65" s="62">
        <f t="shared" si="10"/>
        <v>0</v>
      </c>
      <c r="I65" s="62">
        <f t="shared" si="11"/>
        <v>0</v>
      </c>
      <c r="J65" s="105" t="s">
        <v>7</v>
      </c>
    </row>
    <row r="66" spans="1:10" s="92" customFormat="1" ht="20.100000000000001" customHeight="1" x14ac:dyDescent="0.2">
      <c r="A66" s="150">
        <v>10</v>
      </c>
      <c r="B66" s="77" t="s">
        <v>30</v>
      </c>
      <c r="C66" s="93">
        <v>5</v>
      </c>
      <c r="D66" s="89" t="s">
        <v>1</v>
      </c>
      <c r="E66" s="74" t="s">
        <v>7</v>
      </c>
      <c r="F66" s="90"/>
      <c r="G66" s="62">
        <f t="shared" si="9"/>
        <v>0</v>
      </c>
      <c r="H66" s="62">
        <f t="shared" si="10"/>
        <v>0</v>
      </c>
      <c r="I66" s="62">
        <f t="shared" si="11"/>
        <v>0</v>
      </c>
      <c r="J66" s="105" t="s">
        <v>7</v>
      </c>
    </row>
    <row r="67" spans="1:10" s="92" customFormat="1" ht="20.100000000000001" customHeight="1" x14ac:dyDescent="0.2">
      <c r="A67" s="150">
        <v>11</v>
      </c>
      <c r="B67" s="77" t="s">
        <v>31</v>
      </c>
      <c r="C67" s="93">
        <v>50</v>
      </c>
      <c r="D67" s="89" t="s">
        <v>1</v>
      </c>
      <c r="E67" s="74" t="s">
        <v>7</v>
      </c>
      <c r="F67" s="90"/>
      <c r="G67" s="62">
        <f t="shared" si="9"/>
        <v>0</v>
      </c>
      <c r="H67" s="62">
        <f t="shared" si="10"/>
        <v>0</v>
      </c>
      <c r="I67" s="62">
        <f t="shared" si="11"/>
        <v>0</v>
      </c>
      <c r="J67" s="105" t="s">
        <v>7</v>
      </c>
    </row>
    <row r="68" spans="1:10" s="92" customFormat="1" ht="20.100000000000001" customHeight="1" x14ac:dyDescent="0.2">
      <c r="A68" s="150">
        <v>12</v>
      </c>
      <c r="B68" s="77" t="s">
        <v>32</v>
      </c>
      <c r="C68" s="93">
        <v>30</v>
      </c>
      <c r="D68" s="89" t="s">
        <v>1</v>
      </c>
      <c r="E68" s="74" t="s">
        <v>7</v>
      </c>
      <c r="F68" s="90"/>
      <c r="G68" s="62">
        <f t="shared" si="9"/>
        <v>0</v>
      </c>
      <c r="H68" s="62">
        <f t="shared" si="10"/>
        <v>0</v>
      </c>
      <c r="I68" s="62">
        <f t="shared" si="11"/>
        <v>0</v>
      </c>
      <c r="J68" s="105" t="s">
        <v>7</v>
      </c>
    </row>
    <row r="69" spans="1:10" s="92" customFormat="1" ht="20.100000000000001" customHeight="1" x14ac:dyDescent="0.2">
      <c r="A69" s="150">
        <v>13</v>
      </c>
      <c r="B69" s="77" t="s">
        <v>418</v>
      </c>
      <c r="C69" s="93">
        <v>60</v>
      </c>
      <c r="D69" s="89" t="s">
        <v>1</v>
      </c>
      <c r="E69" s="74" t="s">
        <v>7</v>
      </c>
      <c r="F69" s="90"/>
      <c r="G69" s="62">
        <f t="shared" si="9"/>
        <v>0</v>
      </c>
      <c r="H69" s="62">
        <f t="shared" si="10"/>
        <v>0</v>
      </c>
      <c r="I69" s="62">
        <f t="shared" si="11"/>
        <v>0</v>
      </c>
      <c r="J69" s="105" t="s">
        <v>7</v>
      </c>
    </row>
    <row r="70" spans="1:10" s="92" customFormat="1" ht="20.100000000000001" customHeight="1" x14ac:dyDescent="0.2">
      <c r="A70" s="150">
        <v>14</v>
      </c>
      <c r="B70" s="77" t="s">
        <v>273</v>
      </c>
      <c r="C70" s="93">
        <v>30</v>
      </c>
      <c r="D70" s="89" t="s">
        <v>1</v>
      </c>
      <c r="E70" s="74" t="s">
        <v>7</v>
      </c>
      <c r="F70" s="90"/>
      <c r="G70" s="62">
        <f t="shared" ref="G70" si="17">C70*F70</f>
        <v>0</v>
      </c>
      <c r="H70" s="62">
        <f t="shared" ref="H70" si="18">G70*0.095</f>
        <v>0</v>
      </c>
      <c r="I70" s="62">
        <f t="shared" ref="I70" si="19">G70+H70</f>
        <v>0</v>
      </c>
      <c r="J70" s="105" t="s">
        <v>7</v>
      </c>
    </row>
    <row r="71" spans="1:10" s="92" customFormat="1" ht="20.100000000000001" customHeight="1" x14ac:dyDescent="0.2">
      <c r="A71" s="80"/>
      <c r="B71" s="42" t="s">
        <v>99</v>
      </c>
      <c r="C71" s="74" t="s">
        <v>7</v>
      </c>
      <c r="D71" s="74" t="s">
        <v>7</v>
      </c>
      <c r="E71" s="74" t="s">
        <v>7</v>
      </c>
      <c r="F71" s="74" t="s">
        <v>7</v>
      </c>
      <c r="G71" s="103">
        <f>SUM(G57:G70)</f>
        <v>0</v>
      </c>
      <c r="H71" s="103">
        <f>SUM(H57:H70)</f>
        <v>0</v>
      </c>
      <c r="I71" s="103">
        <f>SUM(I57:I70)</f>
        <v>0</v>
      </c>
      <c r="J71" s="105" t="s">
        <v>7</v>
      </c>
    </row>
    <row r="72" spans="1:10" s="92" customFormat="1" ht="15" customHeight="1" x14ac:dyDescent="0.2">
      <c r="A72" s="175" t="s">
        <v>961</v>
      </c>
      <c r="B72" s="176"/>
      <c r="C72" s="176"/>
      <c r="D72" s="176"/>
      <c r="E72" s="176"/>
      <c r="F72" s="176"/>
      <c r="G72" s="176"/>
      <c r="H72" s="176"/>
      <c r="I72" s="176"/>
      <c r="J72" s="176"/>
    </row>
    <row r="73" spans="1:10" s="92" customFormat="1" ht="30" customHeight="1" x14ac:dyDescent="0.2">
      <c r="A73" s="89">
        <v>1</v>
      </c>
      <c r="B73" s="77" t="s">
        <v>102</v>
      </c>
      <c r="C73" s="93">
        <v>3200</v>
      </c>
      <c r="D73" s="89" t="s">
        <v>1</v>
      </c>
      <c r="E73" s="89" t="s">
        <v>7</v>
      </c>
      <c r="F73" s="90"/>
      <c r="G73" s="62">
        <f>C73*F73</f>
        <v>0</v>
      </c>
      <c r="H73" s="62">
        <f>G73*0.095</f>
        <v>0</v>
      </c>
      <c r="I73" s="62">
        <f>G73+H73</f>
        <v>0</v>
      </c>
      <c r="J73" s="105" t="s">
        <v>7</v>
      </c>
    </row>
    <row r="74" spans="1:10" s="92" customFormat="1" ht="30" customHeight="1" x14ac:dyDescent="0.2">
      <c r="A74" s="89">
        <v>2</v>
      </c>
      <c r="B74" s="77" t="s">
        <v>93</v>
      </c>
      <c r="C74" s="93">
        <v>1200</v>
      </c>
      <c r="D74" s="89" t="s">
        <v>1</v>
      </c>
      <c r="E74" s="89" t="s">
        <v>7</v>
      </c>
      <c r="F74" s="90"/>
      <c r="G74" s="62">
        <f>C74*F74</f>
        <v>0</v>
      </c>
      <c r="H74" s="62">
        <f>G74*0.095</f>
        <v>0</v>
      </c>
      <c r="I74" s="62">
        <f>G74+H74</f>
        <v>0</v>
      </c>
      <c r="J74" s="105" t="s">
        <v>7</v>
      </c>
    </row>
    <row r="75" spans="1:10" s="92" customFormat="1" ht="20.100000000000001" customHeight="1" x14ac:dyDescent="0.2">
      <c r="A75" s="80"/>
      <c r="B75" s="42" t="s">
        <v>100</v>
      </c>
      <c r="C75" s="74" t="s">
        <v>7</v>
      </c>
      <c r="D75" s="74" t="s">
        <v>7</v>
      </c>
      <c r="E75" s="74" t="s">
        <v>7</v>
      </c>
      <c r="F75" s="74" t="s">
        <v>7</v>
      </c>
      <c r="G75" s="103">
        <f>SUM(G73:G74)</f>
        <v>0</v>
      </c>
      <c r="H75" s="103">
        <f>SUM(H73:H74)</f>
        <v>0</v>
      </c>
      <c r="I75" s="103">
        <f>SUM(I73:I74)</f>
        <v>0</v>
      </c>
      <c r="J75" s="105" t="s">
        <v>7</v>
      </c>
    </row>
    <row r="76" spans="1:10" s="92" customFormat="1" ht="15" customHeight="1" x14ac:dyDescent="0.2">
      <c r="A76" s="187" t="s">
        <v>962</v>
      </c>
      <c r="B76" s="187"/>
      <c r="C76" s="187"/>
      <c r="D76" s="187"/>
      <c r="E76" s="187"/>
      <c r="F76" s="187"/>
      <c r="G76" s="187"/>
      <c r="H76" s="187"/>
      <c r="I76" s="187"/>
      <c r="J76" s="187"/>
    </row>
    <row r="77" spans="1:10" s="92" customFormat="1" ht="36" customHeight="1" x14ac:dyDescent="0.2">
      <c r="A77" s="89">
        <v>1</v>
      </c>
      <c r="B77" s="77" t="s">
        <v>275</v>
      </c>
      <c r="C77" s="93">
        <v>1200</v>
      </c>
      <c r="D77" s="89" t="s">
        <v>1</v>
      </c>
      <c r="E77" s="89" t="s">
        <v>7</v>
      </c>
      <c r="F77" s="90"/>
      <c r="G77" s="62">
        <f>C77*F77</f>
        <v>0</v>
      </c>
      <c r="H77" s="62">
        <f>G77*0.095</f>
        <v>0</v>
      </c>
      <c r="I77" s="62">
        <f>G77+H77</f>
        <v>0</v>
      </c>
      <c r="J77" s="149" t="s">
        <v>7</v>
      </c>
    </row>
    <row r="78" spans="1:10" s="92" customFormat="1" ht="36" customHeight="1" x14ac:dyDescent="0.2">
      <c r="A78" s="89">
        <v>2</v>
      </c>
      <c r="B78" s="77" t="s">
        <v>544</v>
      </c>
      <c r="C78" s="93">
        <v>300</v>
      </c>
      <c r="D78" s="89" t="s">
        <v>1</v>
      </c>
      <c r="E78" s="89" t="s">
        <v>7</v>
      </c>
      <c r="F78" s="90"/>
      <c r="G78" s="62">
        <f>C78*F78</f>
        <v>0</v>
      </c>
      <c r="H78" s="62">
        <f>G78*0.095</f>
        <v>0</v>
      </c>
      <c r="I78" s="62">
        <f>G78+H78</f>
        <v>0</v>
      </c>
      <c r="J78" s="149" t="s">
        <v>7</v>
      </c>
    </row>
    <row r="79" spans="1:10" s="92" customFormat="1" ht="20.100000000000001" customHeight="1" x14ac:dyDescent="0.2">
      <c r="A79" s="80"/>
      <c r="B79" s="42" t="s">
        <v>103</v>
      </c>
      <c r="C79" s="74" t="s">
        <v>7</v>
      </c>
      <c r="D79" s="74" t="s">
        <v>7</v>
      </c>
      <c r="E79" s="74" t="s">
        <v>7</v>
      </c>
      <c r="F79" s="74" t="s">
        <v>7</v>
      </c>
      <c r="G79" s="103">
        <f>SUM(G77:G78)</f>
        <v>0</v>
      </c>
      <c r="H79" s="103">
        <f>SUM(H77:H78)</f>
        <v>0</v>
      </c>
      <c r="I79" s="103">
        <f>SUM(I77:I78)</f>
        <v>0</v>
      </c>
      <c r="J79" s="149" t="s">
        <v>7</v>
      </c>
    </row>
    <row r="80" spans="1:10" s="92" customFormat="1" ht="15" customHeight="1" x14ac:dyDescent="0.2">
      <c r="A80" s="187" t="s">
        <v>802</v>
      </c>
      <c r="B80" s="187"/>
      <c r="C80" s="187"/>
      <c r="D80" s="187"/>
      <c r="E80" s="187"/>
      <c r="F80" s="187"/>
      <c r="G80" s="187"/>
      <c r="H80" s="187"/>
      <c r="I80" s="187"/>
      <c r="J80" s="187"/>
    </row>
    <row r="81" spans="1:10" s="92" customFormat="1" ht="34.5" customHeight="1" x14ac:dyDescent="0.2">
      <c r="A81" s="89">
        <v>1</v>
      </c>
      <c r="B81" s="77" t="s">
        <v>275</v>
      </c>
      <c r="C81" s="93">
        <v>2100</v>
      </c>
      <c r="D81" s="89" t="s">
        <v>1</v>
      </c>
      <c r="E81" s="89" t="s">
        <v>7</v>
      </c>
      <c r="F81" s="90"/>
      <c r="G81" s="62">
        <f>C81*F81</f>
        <v>0</v>
      </c>
      <c r="H81" s="62">
        <f>G81*0.095</f>
        <v>0</v>
      </c>
      <c r="I81" s="62">
        <f>G81+H81</f>
        <v>0</v>
      </c>
      <c r="J81" s="91"/>
    </row>
    <row r="82" spans="1:10" s="92" customFormat="1" ht="20.100000000000001" customHeight="1" x14ac:dyDescent="0.2">
      <c r="A82" s="89">
        <v>2</v>
      </c>
      <c r="B82" s="80" t="s">
        <v>276</v>
      </c>
      <c r="C82" s="93">
        <v>1600</v>
      </c>
      <c r="D82" s="89" t="s">
        <v>1</v>
      </c>
      <c r="E82" s="89" t="s">
        <v>7</v>
      </c>
      <c r="F82" s="90"/>
      <c r="G82" s="62">
        <f>C82*F82</f>
        <v>0</v>
      </c>
      <c r="H82" s="62">
        <f>G82*0.095</f>
        <v>0</v>
      </c>
      <c r="I82" s="62">
        <f>G82+H82</f>
        <v>0</v>
      </c>
      <c r="J82" s="91"/>
    </row>
    <row r="83" spans="1:10" s="92" customFormat="1" ht="20.100000000000001" customHeight="1" x14ac:dyDescent="0.2">
      <c r="A83" s="89">
        <v>3</v>
      </c>
      <c r="B83" s="80" t="s">
        <v>36</v>
      </c>
      <c r="C83" s="93">
        <v>440</v>
      </c>
      <c r="D83" s="89" t="s">
        <v>1</v>
      </c>
      <c r="E83" s="89" t="s">
        <v>7</v>
      </c>
      <c r="F83" s="90"/>
      <c r="G83" s="62">
        <f t="shared" ref="G83:G106" si="20">C83*F83</f>
        <v>0</v>
      </c>
      <c r="H83" s="62">
        <f t="shared" ref="H83:H106" si="21">G83*0.095</f>
        <v>0</v>
      </c>
      <c r="I83" s="62">
        <f t="shared" ref="I83:I106" si="22">G83+H83</f>
        <v>0</v>
      </c>
      <c r="J83" s="91"/>
    </row>
    <row r="84" spans="1:10" s="92" customFormat="1" ht="20.100000000000001" customHeight="1" x14ac:dyDescent="0.2">
      <c r="A84" s="150">
        <v>4</v>
      </c>
      <c r="B84" s="77" t="s">
        <v>35</v>
      </c>
      <c r="C84" s="93">
        <v>440</v>
      </c>
      <c r="D84" s="89" t="s">
        <v>1</v>
      </c>
      <c r="E84" s="89" t="s">
        <v>7</v>
      </c>
      <c r="F84" s="90"/>
      <c r="G84" s="62">
        <f t="shared" si="20"/>
        <v>0</v>
      </c>
      <c r="H84" s="62">
        <f t="shared" si="21"/>
        <v>0</v>
      </c>
      <c r="I84" s="62">
        <f t="shared" si="22"/>
        <v>0</v>
      </c>
      <c r="J84" s="91"/>
    </row>
    <row r="85" spans="1:10" s="92" customFormat="1" ht="20.100000000000001" customHeight="1" x14ac:dyDescent="0.2">
      <c r="A85" s="150">
        <v>5</v>
      </c>
      <c r="B85" s="77" t="s">
        <v>34</v>
      </c>
      <c r="C85" s="93">
        <v>440</v>
      </c>
      <c r="D85" s="89" t="s">
        <v>1</v>
      </c>
      <c r="E85" s="89" t="s">
        <v>7</v>
      </c>
      <c r="F85" s="90"/>
      <c r="G85" s="62">
        <f t="shared" si="20"/>
        <v>0</v>
      </c>
      <c r="H85" s="62">
        <f t="shared" si="21"/>
        <v>0</v>
      </c>
      <c r="I85" s="62">
        <f t="shared" si="22"/>
        <v>0</v>
      </c>
      <c r="J85" s="91"/>
    </row>
    <row r="86" spans="1:10" s="92" customFormat="1" ht="20.100000000000001" customHeight="1" x14ac:dyDescent="0.2">
      <c r="A86" s="150">
        <v>6</v>
      </c>
      <c r="B86" s="77" t="s">
        <v>281</v>
      </c>
      <c r="C86" s="93">
        <v>640</v>
      </c>
      <c r="D86" s="89" t="s">
        <v>1</v>
      </c>
      <c r="E86" s="89" t="s">
        <v>7</v>
      </c>
      <c r="F86" s="90"/>
      <c r="G86" s="62">
        <f t="shared" si="20"/>
        <v>0</v>
      </c>
      <c r="H86" s="62">
        <f t="shared" si="21"/>
        <v>0</v>
      </c>
      <c r="I86" s="62">
        <f t="shared" si="22"/>
        <v>0</v>
      </c>
      <c r="J86" s="91"/>
    </row>
    <row r="87" spans="1:10" s="92" customFormat="1" ht="20.100000000000001" customHeight="1" x14ac:dyDescent="0.2">
      <c r="A87" s="150">
        <v>7</v>
      </c>
      <c r="B87" s="77" t="s">
        <v>277</v>
      </c>
      <c r="C87" s="93">
        <v>680</v>
      </c>
      <c r="D87" s="89" t="s">
        <v>1</v>
      </c>
      <c r="E87" s="89" t="s">
        <v>7</v>
      </c>
      <c r="F87" s="90"/>
      <c r="G87" s="62">
        <f t="shared" si="20"/>
        <v>0</v>
      </c>
      <c r="H87" s="62">
        <f t="shared" si="21"/>
        <v>0</v>
      </c>
      <c r="I87" s="62">
        <f t="shared" si="22"/>
        <v>0</v>
      </c>
      <c r="J87" s="91"/>
    </row>
    <row r="88" spans="1:10" s="92" customFormat="1" ht="30" customHeight="1" x14ac:dyDescent="0.2">
      <c r="A88" s="150">
        <v>8</v>
      </c>
      <c r="B88" s="77" t="s">
        <v>278</v>
      </c>
      <c r="C88" s="93">
        <v>680</v>
      </c>
      <c r="D88" s="89" t="s">
        <v>1</v>
      </c>
      <c r="E88" s="89" t="s">
        <v>7</v>
      </c>
      <c r="F88" s="90"/>
      <c r="G88" s="62">
        <f t="shared" si="20"/>
        <v>0</v>
      </c>
      <c r="H88" s="62">
        <f t="shared" si="21"/>
        <v>0</v>
      </c>
      <c r="I88" s="62">
        <f t="shared" si="22"/>
        <v>0</v>
      </c>
      <c r="J88" s="91"/>
    </row>
    <row r="89" spans="1:10" s="92" customFormat="1" ht="30" customHeight="1" x14ac:dyDescent="0.2">
      <c r="A89" s="150">
        <v>9</v>
      </c>
      <c r="B89" s="80" t="s">
        <v>274</v>
      </c>
      <c r="C89" s="93">
        <v>480</v>
      </c>
      <c r="D89" s="89" t="s">
        <v>1</v>
      </c>
      <c r="E89" s="89" t="s">
        <v>7</v>
      </c>
      <c r="F89" s="90"/>
      <c r="G89" s="62">
        <f t="shared" si="20"/>
        <v>0</v>
      </c>
      <c r="H89" s="62">
        <f t="shared" si="21"/>
        <v>0</v>
      </c>
      <c r="I89" s="62">
        <f t="shared" si="22"/>
        <v>0</v>
      </c>
      <c r="J89" s="91"/>
    </row>
    <row r="90" spans="1:10" s="92" customFormat="1" ht="30" customHeight="1" x14ac:dyDescent="0.2">
      <c r="A90" s="150">
        <v>10</v>
      </c>
      <c r="B90" s="80" t="s">
        <v>422</v>
      </c>
      <c r="C90" s="93">
        <v>480</v>
      </c>
      <c r="D90" s="89" t="s">
        <v>1</v>
      </c>
      <c r="E90" s="89" t="s">
        <v>7</v>
      </c>
      <c r="F90" s="90"/>
      <c r="G90" s="62">
        <f t="shared" si="20"/>
        <v>0</v>
      </c>
      <c r="H90" s="62">
        <f t="shared" si="21"/>
        <v>0</v>
      </c>
      <c r="I90" s="62">
        <f t="shared" si="22"/>
        <v>0</v>
      </c>
      <c r="J90" s="91"/>
    </row>
    <row r="91" spans="1:10" s="92" customFormat="1" ht="30" customHeight="1" x14ac:dyDescent="0.2">
      <c r="A91" s="150">
        <v>11</v>
      </c>
      <c r="B91" s="80" t="s">
        <v>279</v>
      </c>
      <c r="C91" s="93">
        <v>200</v>
      </c>
      <c r="D91" s="89" t="s">
        <v>1</v>
      </c>
      <c r="E91" s="89" t="s">
        <v>7</v>
      </c>
      <c r="F91" s="90"/>
      <c r="G91" s="62">
        <f t="shared" si="20"/>
        <v>0</v>
      </c>
      <c r="H91" s="62">
        <f t="shared" si="21"/>
        <v>0</v>
      </c>
      <c r="I91" s="62">
        <f t="shared" si="22"/>
        <v>0</v>
      </c>
      <c r="J91" s="91"/>
    </row>
    <row r="92" spans="1:10" s="92" customFormat="1" ht="30" customHeight="1" x14ac:dyDescent="0.2">
      <c r="A92" s="150">
        <v>12</v>
      </c>
      <c r="B92" s="77" t="s">
        <v>280</v>
      </c>
      <c r="C92" s="93">
        <v>520</v>
      </c>
      <c r="D92" s="89" t="s">
        <v>1</v>
      </c>
      <c r="E92" s="89" t="s">
        <v>7</v>
      </c>
      <c r="F92" s="90"/>
      <c r="G92" s="62">
        <f t="shared" si="20"/>
        <v>0</v>
      </c>
      <c r="H92" s="62">
        <f t="shared" si="21"/>
        <v>0</v>
      </c>
      <c r="I92" s="62">
        <f t="shared" si="22"/>
        <v>0</v>
      </c>
      <c r="J92" s="91"/>
    </row>
    <row r="93" spans="1:10" s="92" customFormat="1" ht="20.100000000000001" customHeight="1" x14ac:dyDescent="0.2">
      <c r="A93" s="150">
        <v>13</v>
      </c>
      <c r="B93" s="77" t="s">
        <v>282</v>
      </c>
      <c r="C93" s="93">
        <v>620</v>
      </c>
      <c r="D93" s="89" t="s">
        <v>1</v>
      </c>
      <c r="E93" s="89" t="s">
        <v>7</v>
      </c>
      <c r="F93" s="90"/>
      <c r="G93" s="62">
        <f t="shared" si="20"/>
        <v>0</v>
      </c>
      <c r="H93" s="62">
        <f t="shared" si="21"/>
        <v>0</v>
      </c>
      <c r="I93" s="62">
        <f t="shared" si="22"/>
        <v>0</v>
      </c>
      <c r="J93" s="91"/>
    </row>
    <row r="94" spans="1:10" s="92" customFormat="1" ht="20.100000000000001" customHeight="1" x14ac:dyDescent="0.2">
      <c r="A94" s="150">
        <v>14</v>
      </c>
      <c r="B94" s="77" t="s">
        <v>37</v>
      </c>
      <c r="C94" s="93">
        <v>320</v>
      </c>
      <c r="D94" s="89" t="s">
        <v>1</v>
      </c>
      <c r="E94" s="89" t="s">
        <v>7</v>
      </c>
      <c r="F94" s="90"/>
      <c r="G94" s="62">
        <f t="shared" si="20"/>
        <v>0</v>
      </c>
      <c r="H94" s="62">
        <f t="shared" si="21"/>
        <v>0</v>
      </c>
      <c r="I94" s="62">
        <f t="shared" si="22"/>
        <v>0</v>
      </c>
      <c r="J94" s="91"/>
    </row>
    <row r="95" spans="1:10" s="92" customFormat="1" ht="20.100000000000001" customHeight="1" x14ac:dyDescent="0.2">
      <c r="A95" s="150">
        <v>15</v>
      </c>
      <c r="B95" s="77" t="s">
        <v>38</v>
      </c>
      <c r="C95" s="93">
        <v>300</v>
      </c>
      <c r="D95" s="89" t="s">
        <v>1</v>
      </c>
      <c r="E95" s="89" t="s">
        <v>7</v>
      </c>
      <c r="F95" s="90"/>
      <c r="G95" s="62">
        <f t="shared" si="20"/>
        <v>0</v>
      </c>
      <c r="H95" s="62">
        <f t="shared" si="21"/>
        <v>0</v>
      </c>
      <c r="I95" s="62">
        <f t="shared" si="22"/>
        <v>0</v>
      </c>
      <c r="J95" s="91"/>
    </row>
    <row r="96" spans="1:10" s="92" customFormat="1" ht="20.100000000000001" customHeight="1" x14ac:dyDescent="0.2">
      <c r="A96" s="150">
        <v>16</v>
      </c>
      <c r="B96" s="77" t="s">
        <v>107</v>
      </c>
      <c r="C96" s="93">
        <v>5</v>
      </c>
      <c r="D96" s="89" t="s">
        <v>1</v>
      </c>
      <c r="E96" s="89" t="s">
        <v>7</v>
      </c>
      <c r="F96" s="90"/>
      <c r="G96" s="62">
        <f t="shared" si="20"/>
        <v>0</v>
      </c>
      <c r="H96" s="62">
        <f t="shared" si="21"/>
        <v>0</v>
      </c>
      <c r="I96" s="62">
        <f t="shared" si="22"/>
        <v>0</v>
      </c>
      <c r="J96" s="91"/>
    </row>
    <row r="97" spans="1:10" s="92" customFormat="1" ht="20.100000000000001" customHeight="1" x14ac:dyDescent="0.2">
      <c r="A97" s="150">
        <v>17</v>
      </c>
      <c r="B97" s="77" t="s">
        <v>108</v>
      </c>
      <c r="C97" s="93">
        <v>5</v>
      </c>
      <c r="D97" s="89" t="s">
        <v>1</v>
      </c>
      <c r="E97" s="89" t="s">
        <v>7</v>
      </c>
      <c r="F97" s="90"/>
      <c r="G97" s="62">
        <f t="shared" si="20"/>
        <v>0</v>
      </c>
      <c r="H97" s="62">
        <f t="shared" si="21"/>
        <v>0</v>
      </c>
      <c r="I97" s="62">
        <f t="shared" si="22"/>
        <v>0</v>
      </c>
      <c r="J97" s="91"/>
    </row>
    <row r="98" spans="1:10" s="92" customFormat="1" ht="30" customHeight="1" x14ac:dyDescent="0.2">
      <c r="A98" s="150">
        <v>18</v>
      </c>
      <c r="B98" s="77" t="s">
        <v>283</v>
      </c>
      <c r="C98" s="93">
        <v>300</v>
      </c>
      <c r="D98" s="89" t="s">
        <v>1</v>
      </c>
      <c r="E98" s="89" t="s">
        <v>7</v>
      </c>
      <c r="F98" s="90"/>
      <c r="G98" s="62">
        <f t="shared" si="20"/>
        <v>0</v>
      </c>
      <c r="H98" s="62">
        <f t="shared" si="21"/>
        <v>0</v>
      </c>
      <c r="I98" s="62">
        <f t="shared" si="22"/>
        <v>0</v>
      </c>
      <c r="J98" s="91"/>
    </row>
    <row r="99" spans="1:10" s="92" customFormat="1" ht="30" customHeight="1" x14ac:dyDescent="0.2">
      <c r="A99" s="150">
        <v>19</v>
      </c>
      <c r="B99" s="77" t="s">
        <v>284</v>
      </c>
      <c r="C99" s="93">
        <v>320</v>
      </c>
      <c r="D99" s="89" t="s">
        <v>1</v>
      </c>
      <c r="E99" s="89" t="s">
        <v>7</v>
      </c>
      <c r="F99" s="90"/>
      <c r="G99" s="62">
        <f t="shared" si="20"/>
        <v>0</v>
      </c>
      <c r="H99" s="62">
        <f t="shared" si="21"/>
        <v>0</v>
      </c>
      <c r="I99" s="62">
        <f t="shared" si="22"/>
        <v>0</v>
      </c>
      <c r="J99" s="91"/>
    </row>
    <row r="100" spans="1:10" s="92" customFormat="1" ht="20.100000000000001" customHeight="1" x14ac:dyDescent="0.2">
      <c r="A100" s="150">
        <v>20</v>
      </c>
      <c r="B100" s="77" t="s">
        <v>39</v>
      </c>
      <c r="C100" s="93">
        <v>120</v>
      </c>
      <c r="D100" s="89" t="s">
        <v>1</v>
      </c>
      <c r="E100" s="89" t="s">
        <v>7</v>
      </c>
      <c r="F100" s="90"/>
      <c r="G100" s="62">
        <f t="shared" si="20"/>
        <v>0</v>
      </c>
      <c r="H100" s="62">
        <f t="shared" si="21"/>
        <v>0</v>
      </c>
      <c r="I100" s="62">
        <f t="shared" si="22"/>
        <v>0</v>
      </c>
      <c r="J100" s="91"/>
    </row>
    <row r="101" spans="1:10" s="92" customFormat="1" ht="20.100000000000001" customHeight="1" x14ac:dyDescent="0.2">
      <c r="A101" s="150">
        <v>21</v>
      </c>
      <c r="B101" s="77" t="s">
        <v>545</v>
      </c>
      <c r="C101" s="93">
        <v>120</v>
      </c>
      <c r="D101" s="89" t="s">
        <v>1</v>
      </c>
      <c r="E101" s="89" t="s">
        <v>7</v>
      </c>
      <c r="F101" s="90"/>
      <c r="G101" s="62">
        <f t="shared" si="20"/>
        <v>0</v>
      </c>
      <c r="H101" s="62">
        <f t="shared" si="21"/>
        <v>0</v>
      </c>
      <c r="I101" s="62">
        <f t="shared" si="22"/>
        <v>0</v>
      </c>
      <c r="J101" s="91"/>
    </row>
    <row r="102" spans="1:10" s="92" customFormat="1" ht="20.100000000000001" customHeight="1" x14ac:dyDescent="0.2">
      <c r="A102" s="150">
        <v>22</v>
      </c>
      <c r="B102" s="77" t="s">
        <v>285</v>
      </c>
      <c r="C102" s="93">
        <v>180</v>
      </c>
      <c r="D102" s="89" t="s">
        <v>1</v>
      </c>
      <c r="E102" s="89" t="s">
        <v>7</v>
      </c>
      <c r="F102" s="90"/>
      <c r="G102" s="62">
        <f t="shared" si="20"/>
        <v>0</v>
      </c>
      <c r="H102" s="62">
        <f t="shared" si="21"/>
        <v>0</v>
      </c>
      <c r="I102" s="62">
        <f t="shared" si="22"/>
        <v>0</v>
      </c>
      <c r="J102" s="91"/>
    </row>
    <row r="103" spans="1:10" s="92" customFormat="1" ht="21" customHeight="1" x14ac:dyDescent="0.2">
      <c r="A103" s="150">
        <v>23</v>
      </c>
      <c r="B103" s="77" t="s">
        <v>903</v>
      </c>
      <c r="C103" s="93">
        <v>80</v>
      </c>
      <c r="D103" s="89" t="s">
        <v>1</v>
      </c>
      <c r="E103" s="89" t="s">
        <v>7</v>
      </c>
      <c r="F103" s="90"/>
      <c r="G103" s="62">
        <f t="shared" si="20"/>
        <v>0</v>
      </c>
      <c r="H103" s="62">
        <f t="shared" si="21"/>
        <v>0</v>
      </c>
      <c r="I103" s="62">
        <f t="shared" si="22"/>
        <v>0</v>
      </c>
      <c r="J103" s="91"/>
    </row>
    <row r="104" spans="1:10" s="92" customFormat="1" ht="19.5" customHeight="1" x14ac:dyDescent="0.2">
      <c r="A104" s="150">
        <v>24</v>
      </c>
      <c r="B104" s="77" t="s">
        <v>904</v>
      </c>
      <c r="C104" s="93">
        <v>800</v>
      </c>
      <c r="D104" s="89" t="s">
        <v>1</v>
      </c>
      <c r="E104" s="89" t="s">
        <v>7</v>
      </c>
      <c r="F104" s="90"/>
      <c r="G104" s="62">
        <f t="shared" si="20"/>
        <v>0</v>
      </c>
      <c r="H104" s="62">
        <f t="shared" si="21"/>
        <v>0</v>
      </c>
      <c r="I104" s="62">
        <f t="shared" si="22"/>
        <v>0</v>
      </c>
      <c r="J104" s="91"/>
    </row>
    <row r="105" spans="1:10" s="92" customFormat="1" ht="20.100000000000001" customHeight="1" x14ac:dyDescent="0.2">
      <c r="A105" s="150">
        <v>25</v>
      </c>
      <c r="B105" s="77" t="s">
        <v>423</v>
      </c>
      <c r="C105" s="93">
        <v>30</v>
      </c>
      <c r="D105" s="89" t="s">
        <v>1</v>
      </c>
      <c r="E105" s="89" t="s">
        <v>7</v>
      </c>
      <c r="F105" s="90"/>
      <c r="G105" s="62">
        <f t="shared" si="20"/>
        <v>0</v>
      </c>
      <c r="H105" s="62">
        <f t="shared" si="21"/>
        <v>0</v>
      </c>
      <c r="I105" s="62">
        <f t="shared" si="22"/>
        <v>0</v>
      </c>
      <c r="J105" s="91"/>
    </row>
    <row r="106" spans="1:10" s="92" customFormat="1" ht="20.100000000000001" customHeight="1" x14ac:dyDescent="0.2">
      <c r="A106" s="150">
        <v>26</v>
      </c>
      <c r="B106" s="77" t="s">
        <v>40</v>
      </c>
      <c r="C106" s="93">
        <v>240</v>
      </c>
      <c r="D106" s="89" t="s">
        <v>1</v>
      </c>
      <c r="E106" s="89" t="s">
        <v>7</v>
      </c>
      <c r="F106" s="90"/>
      <c r="G106" s="62">
        <f t="shared" si="20"/>
        <v>0</v>
      </c>
      <c r="H106" s="62">
        <f t="shared" si="21"/>
        <v>0</v>
      </c>
      <c r="I106" s="62">
        <f t="shared" si="22"/>
        <v>0</v>
      </c>
      <c r="J106" s="91"/>
    </row>
    <row r="107" spans="1:10" s="92" customFormat="1" ht="20.100000000000001" customHeight="1" x14ac:dyDescent="0.2">
      <c r="A107" s="80"/>
      <c r="B107" s="42" t="s">
        <v>104</v>
      </c>
      <c r="C107" s="74" t="s">
        <v>7</v>
      </c>
      <c r="D107" s="74" t="s">
        <v>7</v>
      </c>
      <c r="E107" s="74" t="s">
        <v>7</v>
      </c>
      <c r="F107" s="74" t="s">
        <v>7</v>
      </c>
      <c r="G107" s="103">
        <f>SUM(G81:G106)</f>
        <v>0</v>
      </c>
      <c r="H107" s="103">
        <f>SUM(H81:H106)</f>
        <v>0</v>
      </c>
      <c r="I107" s="103">
        <f>SUM(I81:I106)</f>
        <v>0</v>
      </c>
      <c r="J107" s="104">
        <f>SUM(J81:J106)</f>
        <v>0</v>
      </c>
    </row>
    <row r="108" spans="1:10" s="92" customFormat="1" ht="15" customHeight="1" x14ac:dyDescent="0.2">
      <c r="A108" s="187" t="s">
        <v>803</v>
      </c>
      <c r="B108" s="187"/>
      <c r="C108" s="187"/>
      <c r="D108" s="187"/>
      <c r="E108" s="187"/>
      <c r="F108" s="187"/>
      <c r="G108" s="187"/>
      <c r="H108" s="187"/>
      <c r="I108" s="187"/>
      <c r="J108" s="187"/>
    </row>
    <row r="109" spans="1:10" s="92" customFormat="1" ht="24.75" customHeight="1" x14ac:dyDescent="0.2">
      <c r="A109" s="89">
        <v>1</v>
      </c>
      <c r="B109" s="53" t="s">
        <v>286</v>
      </c>
      <c r="C109" s="93">
        <v>800</v>
      </c>
      <c r="D109" s="89" t="s">
        <v>1</v>
      </c>
      <c r="E109" s="74" t="s">
        <v>7</v>
      </c>
      <c r="F109" s="90"/>
      <c r="G109" s="62">
        <f t="shared" ref="G109:G116" si="23">C109*F109</f>
        <v>0</v>
      </c>
      <c r="H109" s="62">
        <f t="shared" ref="H109:H116" si="24">G109*0.095</f>
        <v>0</v>
      </c>
      <c r="I109" s="62">
        <f t="shared" ref="I109:I116" si="25">G109+H109</f>
        <v>0</v>
      </c>
      <c r="J109" s="105" t="s">
        <v>7</v>
      </c>
    </row>
    <row r="110" spans="1:10" s="92" customFormat="1" ht="20.100000000000001" customHeight="1" x14ac:dyDescent="0.2">
      <c r="A110" s="89">
        <v>2</v>
      </c>
      <c r="B110" s="80" t="s">
        <v>287</v>
      </c>
      <c r="C110" s="93">
        <v>240</v>
      </c>
      <c r="D110" s="89" t="s">
        <v>1</v>
      </c>
      <c r="E110" s="74" t="s">
        <v>7</v>
      </c>
      <c r="F110" s="90"/>
      <c r="G110" s="62">
        <f t="shared" si="23"/>
        <v>0</v>
      </c>
      <c r="H110" s="62">
        <f t="shared" si="24"/>
        <v>0</v>
      </c>
      <c r="I110" s="62">
        <f t="shared" si="25"/>
        <v>0</v>
      </c>
      <c r="J110" s="105" t="s">
        <v>7</v>
      </c>
    </row>
    <row r="111" spans="1:10" s="92" customFormat="1" ht="22.5" customHeight="1" x14ac:dyDescent="0.2">
      <c r="A111" s="150">
        <v>3</v>
      </c>
      <c r="B111" s="80" t="s">
        <v>424</v>
      </c>
      <c r="C111" s="93">
        <v>440</v>
      </c>
      <c r="D111" s="89" t="s">
        <v>1</v>
      </c>
      <c r="E111" s="74" t="s">
        <v>7</v>
      </c>
      <c r="F111" s="90"/>
      <c r="G111" s="62">
        <f t="shared" ref="G111" si="26">C111*F111</f>
        <v>0</v>
      </c>
      <c r="H111" s="62">
        <f t="shared" ref="H111" si="27">G111*0.095</f>
        <v>0</v>
      </c>
      <c r="I111" s="62">
        <f t="shared" ref="I111" si="28">G111+H111</f>
        <v>0</v>
      </c>
      <c r="J111" s="105" t="s">
        <v>7</v>
      </c>
    </row>
    <row r="112" spans="1:10" s="92" customFormat="1" ht="20.100000000000001" customHeight="1" x14ac:dyDescent="0.2">
      <c r="A112" s="150">
        <v>4</v>
      </c>
      <c r="B112" s="80" t="s">
        <v>92</v>
      </c>
      <c r="C112" s="93">
        <v>120</v>
      </c>
      <c r="D112" s="89" t="s">
        <v>1</v>
      </c>
      <c r="E112" s="74" t="s">
        <v>7</v>
      </c>
      <c r="F112" s="90"/>
      <c r="G112" s="62">
        <f t="shared" si="23"/>
        <v>0</v>
      </c>
      <c r="H112" s="62">
        <f t="shared" si="24"/>
        <v>0</v>
      </c>
      <c r="I112" s="62">
        <f t="shared" si="25"/>
        <v>0</v>
      </c>
      <c r="J112" s="105" t="s">
        <v>7</v>
      </c>
    </row>
    <row r="113" spans="1:10" s="92" customFormat="1" ht="20.100000000000001" customHeight="1" x14ac:dyDescent="0.2">
      <c r="A113" s="150">
        <v>5</v>
      </c>
      <c r="B113" s="80" t="s">
        <v>91</v>
      </c>
      <c r="C113" s="93">
        <v>180</v>
      </c>
      <c r="D113" s="89" t="s">
        <v>1</v>
      </c>
      <c r="E113" s="74" t="s">
        <v>7</v>
      </c>
      <c r="F113" s="90"/>
      <c r="G113" s="62">
        <f t="shared" si="23"/>
        <v>0</v>
      </c>
      <c r="H113" s="62">
        <f t="shared" si="24"/>
        <v>0</v>
      </c>
      <c r="I113" s="62">
        <f t="shared" si="25"/>
        <v>0</v>
      </c>
      <c r="J113" s="105" t="s">
        <v>7</v>
      </c>
    </row>
    <row r="114" spans="1:10" s="92" customFormat="1" ht="25.5" customHeight="1" x14ac:dyDescent="0.2">
      <c r="A114" s="150">
        <v>6</v>
      </c>
      <c r="B114" s="80" t="s">
        <v>511</v>
      </c>
      <c r="C114" s="93">
        <v>260</v>
      </c>
      <c r="D114" s="89" t="s">
        <v>1</v>
      </c>
      <c r="E114" s="74" t="s">
        <v>7</v>
      </c>
      <c r="F114" s="90"/>
      <c r="G114" s="62">
        <f t="shared" si="23"/>
        <v>0</v>
      </c>
      <c r="H114" s="62">
        <f t="shared" si="24"/>
        <v>0</v>
      </c>
      <c r="I114" s="62">
        <f t="shared" si="25"/>
        <v>0</v>
      </c>
      <c r="J114" s="105" t="s">
        <v>7</v>
      </c>
    </row>
    <row r="115" spans="1:10" s="92" customFormat="1" ht="20.100000000000001" customHeight="1" x14ac:dyDescent="0.2">
      <c r="A115" s="150">
        <v>7</v>
      </c>
      <c r="B115" s="80" t="s">
        <v>288</v>
      </c>
      <c r="C115" s="93">
        <v>40</v>
      </c>
      <c r="D115" s="89" t="s">
        <v>1</v>
      </c>
      <c r="E115" s="74" t="s">
        <v>7</v>
      </c>
      <c r="F115" s="90"/>
      <c r="G115" s="62">
        <f t="shared" si="23"/>
        <v>0</v>
      </c>
      <c r="H115" s="62">
        <f t="shared" si="24"/>
        <v>0</v>
      </c>
      <c r="I115" s="62">
        <f t="shared" si="25"/>
        <v>0</v>
      </c>
      <c r="J115" s="105" t="s">
        <v>7</v>
      </c>
    </row>
    <row r="116" spans="1:10" s="92" customFormat="1" ht="20.100000000000001" customHeight="1" x14ac:dyDescent="0.2">
      <c r="A116" s="150">
        <v>8</v>
      </c>
      <c r="B116" s="80" t="s">
        <v>289</v>
      </c>
      <c r="C116" s="93">
        <v>240</v>
      </c>
      <c r="D116" s="89" t="s">
        <v>1</v>
      </c>
      <c r="E116" s="74" t="s">
        <v>7</v>
      </c>
      <c r="F116" s="90"/>
      <c r="G116" s="62">
        <f t="shared" si="23"/>
        <v>0</v>
      </c>
      <c r="H116" s="62">
        <f t="shared" si="24"/>
        <v>0</v>
      </c>
      <c r="I116" s="62">
        <f t="shared" si="25"/>
        <v>0</v>
      </c>
      <c r="J116" s="105" t="s">
        <v>7</v>
      </c>
    </row>
    <row r="117" spans="1:10" s="92" customFormat="1" ht="15" customHeight="1" x14ac:dyDescent="0.2">
      <c r="A117" s="80"/>
      <c r="B117" s="42" t="s">
        <v>106</v>
      </c>
      <c r="C117" s="74" t="s">
        <v>7</v>
      </c>
      <c r="D117" s="74" t="s">
        <v>7</v>
      </c>
      <c r="E117" s="74" t="s">
        <v>7</v>
      </c>
      <c r="F117" s="74" t="s">
        <v>7</v>
      </c>
      <c r="G117" s="103">
        <f>SUM(G109:G116)</f>
        <v>0</v>
      </c>
      <c r="H117" s="103">
        <f>SUM(H109:H116)</f>
        <v>0</v>
      </c>
      <c r="I117" s="103">
        <f>SUM(I109:I116)</f>
        <v>0</v>
      </c>
      <c r="J117" s="105" t="s">
        <v>7</v>
      </c>
    </row>
    <row r="118" spans="1:10" s="106" customFormat="1" ht="17.100000000000001" customHeight="1" x14ac:dyDescent="0.25"/>
    <row r="119" spans="1:10" s="37" customFormat="1" ht="20.25" customHeight="1" x14ac:dyDescent="0.2">
      <c r="A119" s="183" t="s">
        <v>73</v>
      </c>
      <c r="B119" s="183"/>
      <c r="C119" s="183"/>
      <c r="D119" s="183"/>
      <c r="E119" s="183"/>
      <c r="F119" s="183"/>
      <c r="G119" s="183"/>
      <c r="H119" s="183"/>
      <c r="I119" s="183"/>
      <c r="J119" s="183"/>
    </row>
    <row r="120" spans="1:10" s="38" customFormat="1" ht="12.75" x14ac:dyDescent="0.2">
      <c r="A120" s="182" t="s">
        <v>373</v>
      </c>
      <c r="B120" s="182"/>
      <c r="C120" s="182"/>
      <c r="D120" s="182"/>
      <c r="E120" s="182"/>
      <c r="F120" s="182"/>
      <c r="G120" s="182"/>
      <c r="H120" s="182"/>
      <c r="I120" s="182"/>
      <c r="J120" s="182"/>
    </row>
    <row r="121" spans="1:10" x14ac:dyDescent="0.25">
      <c r="A121" s="182" t="s">
        <v>374</v>
      </c>
      <c r="B121" s="182"/>
      <c r="C121" s="182"/>
      <c r="D121" s="182"/>
      <c r="E121" s="182"/>
      <c r="F121" s="182"/>
      <c r="G121" s="182"/>
      <c r="H121" s="182"/>
      <c r="I121" s="182"/>
      <c r="J121" s="182"/>
    </row>
    <row r="122" spans="1:10" x14ac:dyDescent="0.25">
      <c r="A122" s="177" t="s">
        <v>375</v>
      </c>
      <c r="B122" s="177"/>
      <c r="C122" s="177"/>
      <c r="D122" s="177"/>
      <c r="E122" s="177"/>
      <c r="F122" s="177"/>
      <c r="G122" s="177"/>
      <c r="H122" s="177"/>
      <c r="I122" s="177"/>
      <c r="J122" s="177"/>
    </row>
    <row r="123" spans="1:10" x14ac:dyDescent="0.25">
      <c r="A123" s="177" t="s">
        <v>941</v>
      </c>
      <c r="B123" s="177"/>
      <c r="C123" s="177"/>
      <c r="D123" s="177"/>
      <c r="E123" s="177"/>
      <c r="F123" s="177"/>
      <c r="G123" s="177"/>
      <c r="H123" s="177"/>
      <c r="I123" s="177"/>
      <c r="J123" s="177"/>
    </row>
    <row r="124" spans="1:10" x14ac:dyDescent="0.25">
      <c r="A124" s="174" t="s">
        <v>932</v>
      </c>
      <c r="B124" s="174"/>
      <c r="C124" s="174"/>
      <c r="D124" s="174"/>
      <c r="E124" s="174"/>
      <c r="F124" s="174"/>
      <c r="G124" s="174"/>
      <c r="H124" s="174"/>
      <c r="I124" s="174"/>
      <c r="J124" s="174"/>
    </row>
    <row r="125" spans="1:10" x14ac:dyDescent="0.25">
      <c r="A125" s="174" t="s">
        <v>942</v>
      </c>
      <c r="B125" s="174"/>
      <c r="C125" s="174"/>
      <c r="D125" s="174"/>
      <c r="E125" s="174"/>
      <c r="F125" s="174"/>
      <c r="G125" s="174"/>
      <c r="H125" s="174"/>
      <c r="I125" s="174"/>
      <c r="J125" s="174"/>
    </row>
    <row r="126" spans="1:10" ht="24.75" customHeight="1" x14ac:dyDescent="0.25">
      <c r="A126" s="178" t="s">
        <v>934</v>
      </c>
      <c r="B126" s="178"/>
      <c r="C126" s="178"/>
      <c r="D126" s="178"/>
      <c r="E126" s="178"/>
      <c r="F126" s="178"/>
      <c r="G126" s="178"/>
      <c r="H126" s="178"/>
      <c r="I126" s="178"/>
      <c r="J126" s="178"/>
    </row>
    <row r="127" spans="1:10" ht="30.75" customHeight="1" x14ac:dyDescent="0.25">
      <c r="A127" s="178" t="s">
        <v>938</v>
      </c>
      <c r="B127" s="178"/>
      <c r="C127" s="178"/>
      <c r="D127" s="178"/>
      <c r="E127" s="178"/>
      <c r="F127" s="178"/>
      <c r="G127" s="178"/>
      <c r="H127" s="178"/>
      <c r="I127" s="178"/>
      <c r="J127" s="178"/>
    </row>
  </sheetData>
  <mergeCells count="16">
    <mergeCell ref="A1:E1"/>
    <mergeCell ref="G1:J1"/>
    <mergeCell ref="A76:J76"/>
    <mergeCell ref="A3:J3"/>
    <mergeCell ref="A7:J7"/>
    <mergeCell ref="A56:J56"/>
    <mergeCell ref="A72:J72"/>
    <mergeCell ref="A122:J122"/>
    <mergeCell ref="A123:J123"/>
    <mergeCell ref="A80:J80"/>
    <mergeCell ref="A126:J126"/>
    <mergeCell ref="A127:J127"/>
    <mergeCell ref="A120:J120"/>
    <mergeCell ref="A119:J119"/>
    <mergeCell ref="A108:J108"/>
    <mergeCell ref="A121:J121"/>
  </mergeCells>
  <dataValidations count="1">
    <dataValidation type="whole" operator="equal" allowBlank="1" showInputMessage="1" showErrorMessage="1" error="V celico vnesete vrednost &quot;1&quot; za živila, ki jih ponujate v shemi kakovosti. Če ta zahteva ni izpolnjena, NE vnašate ničesar." prompt="V celico vnesete vrednost &quot;1&quot; za živila, ki jih ponujate v shemi kakovosti." sqref="J81:J106 J8:J54">
      <formula1>1</formula1>
    </dataValidation>
  </dataValidations>
  <pageMargins left="0.62992125984251968" right="0.23622047244094491" top="0.74803149606299213" bottom="0.35433070866141736" header="0.31496062992125984" footer="0.31496062992125984"/>
  <pageSetup paperSize="9" fitToHeight="0" orientation="landscape" cellComments="asDisplayed"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L94"/>
  <sheetViews>
    <sheetView view="pageBreakPreview" zoomScale="110" zoomScaleNormal="120" zoomScaleSheetLayoutView="110" workbookViewId="0">
      <pane ySplit="6" topLeftCell="A25" activePane="bottomLeft" state="frozen"/>
      <selection activeCell="A83" sqref="A83:K83"/>
      <selection pane="bottomLeft" activeCell="A95" sqref="A95"/>
    </sheetView>
  </sheetViews>
  <sheetFormatPr defaultColWidth="9.28515625" defaultRowHeight="15" x14ac:dyDescent="0.25"/>
  <cols>
    <col min="1" max="1" width="3.42578125" style="2" customWidth="1"/>
    <col min="2" max="2" width="28.28515625" style="2" customWidth="1"/>
    <col min="3" max="3" width="7.7109375" style="2" customWidth="1"/>
    <col min="4" max="4" width="5.42578125" style="2" customWidth="1"/>
    <col min="5" max="5" width="20.7109375" style="2" customWidth="1"/>
    <col min="6" max="9" width="11.42578125" style="2" customWidth="1"/>
    <col min="10" max="10" width="11.42578125" style="27" customWidth="1"/>
    <col min="11" max="16384" width="9.28515625" style="2"/>
  </cols>
  <sheetData>
    <row r="1" spans="1:10" s="18" customFormat="1" x14ac:dyDescent="0.25">
      <c r="A1" s="179" t="s">
        <v>2</v>
      </c>
      <c r="B1" s="179"/>
      <c r="C1" s="179"/>
      <c r="D1" s="179"/>
      <c r="E1" s="179"/>
      <c r="F1" s="101"/>
      <c r="G1" s="180" t="s">
        <v>793</v>
      </c>
      <c r="H1" s="180"/>
      <c r="I1" s="180"/>
      <c r="J1" s="180"/>
    </row>
    <row r="2" spans="1:10" s="17" customFormat="1" ht="6" customHeight="1" x14ac:dyDescent="0.15"/>
    <row r="3" spans="1:10" s="18" customFormat="1" ht="18.75" customHeight="1" x14ac:dyDescent="0.25">
      <c r="A3" s="181" t="s">
        <v>807</v>
      </c>
      <c r="B3" s="181"/>
      <c r="C3" s="181"/>
      <c r="D3" s="181"/>
      <c r="E3" s="181"/>
      <c r="F3" s="181"/>
      <c r="G3" s="181"/>
      <c r="H3" s="181"/>
      <c r="I3" s="181"/>
      <c r="J3" s="181"/>
    </row>
    <row r="4" spans="1:10" s="17" customFormat="1" ht="6" customHeight="1" x14ac:dyDescent="0.15"/>
    <row r="5" spans="1:10" s="22" customFormat="1" ht="49.5" customHeight="1" x14ac:dyDescent="0.15">
      <c r="A5" s="95" t="s">
        <v>3</v>
      </c>
      <c r="B5" s="95" t="s">
        <v>4</v>
      </c>
      <c r="C5" s="96" t="s">
        <v>5</v>
      </c>
      <c r="D5" s="96" t="s">
        <v>78</v>
      </c>
      <c r="E5" s="47" t="s">
        <v>6</v>
      </c>
      <c r="F5" s="47" t="s">
        <v>67</v>
      </c>
      <c r="G5" s="47" t="s">
        <v>68</v>
      </c>
      <c r="H5" s="47" t="s">
        <v>186</v>
      </c>
      <c r="I5" s="47" t="s">
        <v>71</v>
      </c>
      <c r="J5" s="47" t="s">
        <v>366</v>
      </c>
    </row>
    <row r="6" spans="1:10" s="22" customFormat="1" ht="12.75" customHeight="1" x14ac:dyDescent="0.15">
      <c r="A6" s="97">
        <v>1</v>
      </c>
      <c r="B6" s="97">
        <v>2</v>
      </c>
      <c r="C6" s="48">
        <v>3</v>
      </c>
      <c r="D6" s="48">
        <v>4</v>
      </c>
      <c r="E6" s="48">
        <v>5</v>
      </c>
      <c r="F6" s="48">
        <v>6</v>
      </c>
      <c r="G6" s="98" t="s">
        <v>69</v>
      </c>
      <c r="H6" s="48" t="s">
        <v>70</v>
      </c>
      <c r="I6" s="98" t="s">
        <v>72</v>
      </c>
      <c r="J6" s="48">
        <v>10</v>
      </c>
    </row>
    <row r="7" spans="1:10" s="92" customFormat="1" ht="15" customHeight="1" x14ac:dyDescent="0.2">
      <c r="A7" s="175" t="s">
        <v>113</v>
      </c>
      <c r="B7" s="176"/>
      <c r="C7" s="176"/>
      <c r="D7" s="176"/>
      <c r="E7" s="176"/>
      <c r="F7" s="176"/>
      <c r="G7" s="176"/>
      <c r="H7" s="176"/>
      <c r="I7" s="176"/>
      <c r="J7" s="176"/>
    </row>
    <row r="8" spans="1:10" s="92" customFormat="1" ht="30" customHeight="1" x14ac:dyDescent="0.2">
      <c r="A8" s="89">
        <v>1</v>
      </c>
      <c r="B8" s="77" t="s">
        <v>798</v>
      </c>
      <c r="C8" s="93">
        <v>720</v>
      </c>
      <c r="D8" s="89" t="s">
        <v>1</v>
      </c>
      <c r="E8" s="54"/>
      <c r="F8" s="90"/>
      <c r="G8" s="62">
        <f t="shared" ref="G8:G25" si="0">C8*F8</f>
        <v>0</v>
      </c>
      <c r="H8" s="62">
        <f t="shared" ref="H8:H25" si="1">G8*0.095</f>
        <v>0</v>
      </c>
      <c r="I8" s="62">
        <f t="shared" ref="I8:I25" si="2">G8+H8</f>
        <v>0</v>
      </c>
      <c r="J8" s="91"/>
    </row>
    <row r="9" spans="1:10" s="92" customFormat="1" ht="30" customHeight="1" x14ac:dyDescent="0.2">
      <c r="A9" s="89">
        <v>2</v>
      </c>
      <c r="B9" s="77" t="s">
        <v>617</v>
      </c>
      <c r="C9" s="93">
        <v>240</v>
      </c>
      <c r="D9" s="89" t="s">
        <v>1</v>
      </c>
      <c r="E9" s="54"/>
      <c r="F9" s="90"/>
      <c r="G9" s="62">
        <f t="shared" si="0"/>
        <v>0</v>
      </c>
      <c r="H9" s="62">
        <f t="shared" si="1"/>
        <v>0</v>
      </c>
      <c r="I9" s="62">
        <f t="shared" si="2"/>
        <v>0</v>
      </c>
      <c r="J9" s="91"/>
    </row>
    <row r="10" spans="1:10" s="92" customFormat="1" ht="30" customHeight="1" x14ac:dyDescent="0.2">
      <c r="A10" s="89">
        <v>3</v>
      </c>
      <c r="B10" s="77" t="s">
        <v>571</v>
      </c>
      <c r="C10" s="93">
        <v>120</v>
      </c>
      <c r="D10" s="89" t="s">
        <v>1</v>
      </c>
      <c r="E10" s="54"/>
      <c r="F10" s="90"/>
      <c r="G10" s="62">
        <f t="shared" si="0"/>
        <v>0</v>
      </c>
      <c r="H10" s="62">
        <f t="shared" si="1"/>
        <v>0</v>
      </c>
      <c r="I10" s="62">
        <f t="shared" si="2"/>
        <v>0</v>
      </c>
      <c r="J10" s="91"/>
    </row>
    <row r="11" spans="1:10" s="92" customFormat="1" ht="30" customHeight="1" x14ac:dyDescent="0.2">
      <c r="A11" s="89">
        <v>4</v>
      </c>
      <c r="B11" s="77" t="s">
        <v>905</v>
      </c>
      <c r="C11" s="93">
        <v>220</v>
      </c>
      <c r="D11" s="89" t="s">
        <v>1</v>
      </c>
      <c r="E11" s="54"/>
      <c r="F11" s="90"/>
      <c r="G11" s="62">
        <f t="shared" si="0"/>
        <v>0</v>
      </c>
      <c r="H11" s="62">
        <f t="shared" si="1"/>
        <v>0</v>
      </c>
      <c r="I11" s="62">
        <f t="shared" si="2"/>
        <v>0</v>
      </c>
      <c r="J11" s="91"/>
    </row>
    <row r="12" spans="1:10" s="92" customFormat="1" ht="30" customHeight="1" x14ac:dyDescent="0.2">
      <c r="A12" s="89">
        <v>5</v>
      </c>
      <c r="B12" s="77" t="s">
        <v>906</v>
      </c>
      <c r="C12" s="93">
        <v>20</v>
      </c>
      <c r="D12" s="89" t="s">
        <v>1</v>
      </c>
      <c r="E12" s="54"/>
      <c r="F12" s="90"/>
      <c r="G12" s="62">
        <f t="shared" ref="G12" si="3">C12*F12</f>
        <v>0</v>
      </c>
      <c r="H12" s="62">
        <f t="shared" ref="H12" si="4">G12*0.095</f>
        <v>0</v>
      </c>
      <c r="I12" s="62">
        <f t="shared" ref="I12" si="5">G12+H12</f>
        <v>0</v>
      </c>
      <c r="J12" s="91"/>
    </row>
    <row r="13" spans="1:10" s="92" customFormat="1" ht="30" customHeight="1" x14ac:dyDescent="0.2">
      <c r="A13" s="89">
        <v>6</v>
      </c>
      <c r="B13" s="77" t="s">
        <v>572</v>
      </c>
      <c r="C13" s="93">
        <v>100</v>
      </c>
      <c r="D13" s="89" t="s">
        <v>1</v>
      </c>
      <c r="E13" s="54"/>
      <c r="F13" s="90"/>
      <c r="G13" s="62">
        <f t="shared" si="0"/>
        <v>0</v>
      </c>
      <c r="H13" s="62">
        <f t="shared" si="1"/>
        <v>0</v>
      </c>
      <c r="I13" s="62">
        <f t="shared" si="2"/>
        <v>0</v>
      </c>
      <c r="J13" s="91"/>
    </row>
    <row r="14" spans="1:10" s="92" customFormat="1" ht="30" customHeight="1" x14ac:dyDescent="0.2">
      <c r="A14" s="89">
        <v>7</v>
      </c>
      <c r="B14" s="77" t="s">
        <v>573</v>
      </c>
      <c r="C14" s="93">
        <v>220</v>
      </c>
      <c r="D14" s="89" t="s">
        <v>1</v>
      </c>
      <c r="E14" s="54"/>
      <c r="F14" s="90"/>
      <c r="G14" s="62">
        <f t="shared" si="0"/>
        <v>0</v>
      </c>
      <c r="H14" s="62">
        <f t="shared" si="1"/>
        <v>0</v>
      </c>
      <c r="I14" s="62">
        <f t="shared" si="2"/>
        <v>0</v>
      </c>
      <c r="J14" s="91"/>
    </row>
    <row r="15" spans="1:10" s="92" customFormat="1" ht="20.100000000000001" customHeight="1" x14ac:dyDescent="0.2">
      <c r="A15" s="89">
        <v>8</v>
      </c>
      <c r="B15" s="77" t="s">
        <v>907</v>
      </c>
      <c r="C15" s="93">
        <v>320</v>
      </c>
      <c r="D15" s="89" t="s">
        <v>1</v>
      </c>
      <c r="E15" s="54"/>
      <c r="F15" s="90"/>
      <c r="G15" s="62">
        <f t="shared" si="0"/>
        <v>0</v>
      </c>
      <c r="H15" s="62">
        <f t="shared" si="1"/>
        <v>0</v>
      </c>
      <c r="I15" s="62">
        <f t="shared" si="2"/>
        <v>0</v>
      </c>
      <c r="J15" s="91"/>
    </row>
    <row r="16" spans="1:10" s="92" customFormat="1" ht="28.5" customHeight="1" x14ac:dyDescent="0.2">
      <c r="A16" s="89">
        <v>9</v>
      </c>
      <c r="B16" s="77" t="s">
        <v>574</v>
      </c>
      <c r="C16" s="93">
        <v>30</v>
      </c>
      <c r="D16" s="89" t="s">
        <v>1</v>
      </c>
      <c r="E16" s="54"/>
      <c r="F16" s="90"/>
      <c r="G16" s="62">
        <f t="shared" si="0"/>
        <v>0</v>
      </c>
      <c r="H16" s="62">
        <f t="shared" si="1"/>
        <v>0</v>
      </c>
      <c r="I16" s="62">
        <f t="shared" si="2"/>
        <v>0</v>
      </c>
      <c r="J16" s="91"/>
    </row>
    <row r="17" spans="1:10" s="92" customFormat="1" ht="20.100000000000001" customHeight="1" x14ac:dyDescent="0.2">
      <c r="A17" s="89">
        <v>10</v>
      </c>
      <c r="B17" s="77" t="s">
        <v>575</v>
      </c>
      <c r="C17" s="93">
        <v>60</v>
      </c>
      <c r="D17" s="89" t="s">
        <v>1</v>
      </c>
      <c r="E17" s="54"/>
      <c r="F17" s="90"/>
      <c r="G17" s="62">
        <f t="shared" si="0"/>
        <v>0</v>
      </c>
      <c r="H17" s="62">
        <f t="shared" si="1"/>
        <v>0</v>
      </c>
      <c r="I17" s="62">
        <f t="shared" si="2"/>
        <v>0</v>
      </c>
      <c r="J17" s="91"/>
    </row>
    <row r="18" spans="1:10" s="92" customFormat="1" ht="30" customHeight="1" x14ac:dyDescent="0.2">
      <c r="A18" s="89">
        <v>11</v>
      </c>
      <c r="B18" s="77" t="s">
        <v>618</v>
      </c>
      <c r="C18" s="93">
        <v>5</v>
      </c>
      <c r="D18" s="89" t="s">
        <v>1</v>
      </c>
      <c r="E18" s="54"/>
      <c r="F18" s="90"/>
      <c r="G18" s="62">
        <f t="shared" si="0"/>
        <v>0</v>
      </c>
      <c r="H18" s="62">
        <f t="shared" si="1"/>
        <v>0</v>
      </c>
      <c r="I18" s="62">
        <f t="shared" si="2"/>
        <v>0</v>
      </c>
      <c r="J18" s="91"/>
    </row>
    <row r="19" spans="1:10" s="92" customFormat="1" ht="30" customHeight="1" x14ac:dyDescent="0.2">
      <c r="A19" s="89">
        <v>12</v>
      </c>
      <c r="B19" s="77" t="s">
        <v>576</v>
      </c>
      <c r="C19" s="93">
        <v>30</v>
      </c>
      <c r="D19" s="89" t="s">
        <v>1</v>
      </c>
      <c r="E19" s="54"/>
      <c r="F19" s="90"/>
      <c r="G19" s="62">
        <f t="shared" si="0"/>
        <v>0</v>
      </c>
      <c r="H19" s="62">
        <f t="shared" si="1"/>
        <v>0</v>
      </c>
      <c r="I19" s="62">
        <f t="shared" si="2"/>
        <v>0</v>
      </c>
      <c r="J19" s="91"/>
    </row>
    <row r="20" spans="1:10" s="92" customFormat="1" ht="30" customHeight="1" x14ac:dyDescent="0.2">
      <c r="A20" s="89">
        <v>13</v>
      </c>
      <c r="B20" s="77" t="s">
        <v>577</v>
      </c>
      <c r="C20" s="93">
        <v>60</v>
      </c>
      <c r="D20" s="89" t="s">
        <v>1</v>
      </c>
      <c r="E20" s="54"/>
      <c r="F20" s="90"/>
      <c r="G20" s="62">
        <f t="shared" si="0"/>
        <v>0</v>
      </c>
      <c r="H20" s="62">
        <f t="shared" si="1"/>
        <v>0</v>
      </c>
      <c r="I20" s="62">
        <f t="shared" si="2"/>
        <v>0</v>
      </c>
      <c r="J20" s="91"/>
    </row>
    <row r="21" spans="1:10" s="92" customFormat="1" ht="30" customHeight="1" x14ac:dyDescent="0.2">
      <c r="A21" s="89">
        <v>14</v>
      </c>
      <c r="B21" s="77" t="s">
        <v>578</v>
      </c>
      <c r="C21" s="93">
        <v>20</v>
      </c>
      <c r="D21" s="89" t="s">
        <v>1</v>
      </c>
      <c r="E21" s="54"/>
      <c r="F21" s="90"/>
      <c r="G21" s="62">
        <f t="shared" si="0"/>
        <v>0</v>
      </c>
      <c r="H21" s="62">
        <f t="shared" si="1"/>
        <v>0</v>
      </c>
      <c r="I21" s="62">
        <f t="shared" si="2"/>
        <v>0</v>
      </c>
      <c r="J21" s="91"/>
    </row>
    <row r="22" spans="1:10" s="92" customFormat="1" ht="30" customHeight="1" x14ac:dyDescent="0.2">
      <c r="A22" s="89">
        <v>15</v>
      </c>
      <c r="B22" s="77" t="s">
        <v>579</v>
      </c>
      <c r="C22" s="93">
        <v>240</v>
      </c>
      <c r="D22" s="89" t="s">
        <v>1</v>
      </c>
      <c r="E22" s="54"/>
      <c r="F22" s="90"/>
      <c r="G22" s="62">
        <f t="shared" si="0"/>
        <v>0</v>
      </c>
      <c r="H22" s="62">
        <f t="shared" si="1"/>
        <v>0</v>
      </c>
      <c r="I22" s="62">
        <f t="shared" si="2"/>
        <v>0</v>
      </c>
      <c r="J22" s="91"/>
    </row>
    <row r="23" spans="1:10" s="92" customFormat="1" ht="30" customHeight="1" x14ac:dyDescent="0.2">
      <c r="A23" s="89">
        <v>16</v>
      </c>
      <c r="B23" s="77" t="s">
        <v>755</v>
      </c>
      <c r="C23" s="93">
        <v>20</v>
      </c>
      <c r="D23" s="89" t="s">
        <v>1</v>
      </c>
      <c r="E23" s="54"/>
      <c r="F23" s="90"/>
      <c r="G23" s="62">
        <f t="shared" si="0"/>
        <v>0</v>
      </c>
      <c r="H23" s="62">
        <f t="shared" si="1"/>
        <v>0</v>
      </c>
      <c r="I23" s="62">
        <f t="shared" si="2"/>
        <v>0</v>
      </c>
      <c r="J23" s="91"/>
    </row>
    <row r="24" spans="1:10" s="92" customFormat="1" ht="30" customHeight="1" x14ac:dyDescent="0.2">
      <c r="A24" s="89">
        <v>17</v>
      </c>
      <c r="B24" s="77" t="s">
        <v>580</v>
      </c>
      <c r="C24" s="93">
        <v>40</v>
      </c>
      <c r="D24" s="89" t="s">
        <v>1</v>
      </c>
      <c r="E24" s="54"/>
      <c r="F24" s="90"/>
      <c r="G24" s="62">
        <f t="shared" si="0"/>
        <v>0</v>
      </c>
      <c r="H24" s="62">
        <f t="shared" si="1"/>
        <v>0</v>
      </c>
      <c r="I24" s="62">
        <f t="shared" si="2"/>
        <v>0</v>
      </c>
      <c r="J24" s="91"/>
    </row>
    <row r="25" spans="1:10" s="92" customFormat="1" ht="30" customHeight="1" x14ac:dyDescent="0.2">
      <c r="A25" s="89">
        <v>18</v>
      </c>
      <c r="B25" s="77" t="s">
        <v>581</v>
      </c>
      <c r="C25" s="93">
        <v>40</v>
      </c>
      <c r="D25" s="89" t="s">
        <v>1</v>
      </c>
      <c r="E25" s="54"/>
      <c r="F25" s="90"/>
      <c r="G25" s="62">
        <f t="shared" si="0"/>
        <v>0</v>
      </c>
      <c r="H25" s="62">
        <f t="shared" si="1"/>
        <v>0</v>
      </c>
      <c r="I25" s="62">
        <f t="shared" si="2"/>
        <v>0</v>
      </c>
      <c r="J25" s="91"/>
    </row>
    <row r="26" spans="1:10" s="92" customFormat="1" ht="30" customHeight="1" x14ac:dyDescent="0.2">
      <c r="A26" s="89">
        <v>19</v>
      </c>
      <c r="B26" s="77" t="s">
        <v>582</v>
      </c>
      <c r="C26" s="93">
        <v>40</v>
      </c>
      <c r="D26" s="89" t="s">
        <v>1</v>
      </c>
      <c r="E26" s="54"/>
      <c r="F26" s="90"/>
      <c r="G26" s="62">
        <f t="shared" ref="G26" si="6">C26*F26</f>
        <v>0</v>
      </c>
      <c r="H26" s="62">
        <f t="shared" ref="H26" si="7">G26*0.095</f>
        <v>0</v>
      </c>
      <c r="I26" s="62">
        <f t="shared" ref="I26" si="8">G26+H26</f>
        <v>0</v>
      </c>
      <c r="J26" s="91"/>
    </row>
    <row r="27" spans="1:10" s="92" customFormat="1" ht="20.100000000000001" customHeight="1" x14ac:dyDescent="0.2">
      <c r="A27" s="80"/>
      <c r="B27" s="42" t="s">
        <v>112</v>
      </c>
      <c r="C27" s="74" t="s">
        <v>7</v>
      </c>
      <c r="D27" s="74" t="s">
        <v>7</v>
      </c>
      <c r="E27" s="74" t="s">
        <v>7</v>
      </c>
      <c r="F27" s="75" t="s">
        <v>7</v>
      </c>
      <c r="G27" s="103">
        <f>SUM(G8:G26)</f>
        <v>0</v>
      </c>
      <c r="H27" s="103">
        <f>SUM(H8:H26)</f>
        <v>0</v>
      </c>
      <c r="I27" s="103">
        <f>SUM(I8:I26)</f>
        <v>0</v>
      </c>
      <c r="J27" s="104">
        <f>SUM(J8:J26)</f>
        <v>0</v>
      </c>
    </row>
    <row r="28" spans="1:10" s="92" customFormat="1" ht="15" customHeight="1" x14ac:dyDescent="0.2">
      <c r="A28" s="175" t="s">
        <v>121</v>
      </c>
      <c r="B28" s="176"/>
      <c r="C28" s="176"/>
      <c r="D28" s="176"/>
      <c r="E28" s="176"/>
      <c r="F28" s="176"/>
      <c r="G28" s="176"/>
      <c r="H28" s="176"/>
      <c r="I28" s="176"/>
      <c r="J28" s="176"/>
    </row>
    <row r="29" spans="1:10" s="92" customFormat="1" ht="30" customHeight="1" x14ac:dyDescent="0.2">
      <c r="A29" s="89">
        <v>1</v>
      </c>
      <c r="B29" s="77" t="s">
        <v>546</v>
      </c>
      <c r="C29" s="93">
        <v>220</v>
      </c>
      <c r="D29" s="89" t="s">
        <v>1</v>
      </c>
      <c r="E29" s="54"/>
      <c r="F29" s="90"/>
      <c r="G29" s="62">
        <f t="shared" ref="G29" si="9">C29*F29</f>
        <v>0</v>
      </c>
      <c r="H29" s="62">
        <f t="shared" ref="H29" si="10">G29*0.095</f>
        <v>0</v>
      </c>
      <c r="I29" s="62">
        <f t="shared" ref="I29" si="11">G29+H29</f>
        <v>0</v>
      </c>
      <c r="J29" s="91"/>
    </row>
    <row r="30" spans="1:10" s="92" customFormat="1" ht="30" customHeight="1" x14ac:dyDescent="0.2">
      <c r="A30" s="89">
        <v>2</v>
      </c>
      <c r="B30" s="63" t="s">
        <v>547</v>
      </c>
      <c r="C30" s="93">
        <v>10</v>
      </c>
      <c r="D30" s="89" t="s">
        <v>1</v>
      </c>
      <c r="E30" s="54"/>
      <c r="F30" s="90"/>
      <c r="G30" s="62">
        <f t="shared" ref="G30:G43" si="12">C30*F30</f>
        <v>0</v>
      </c>
      <c r="H30" s="62">
        <f t="shared" ref="H30:H43" si="13">G30*0.095</f>
        <v>0</v>
      </c>
      <c r="I30" s="62">
        <f t="shared" ref="I30:I43" si="14">G30+H30</f>
        <v>0</v>
      </c>
      <c r="J30" s="91"/>
    </row>
    <row r="31" spans="1:10" s="92" customFormat="1" ht="30" customHeight="1" x14ac:dyDescent="0.2">
      <c r="A31" s="150">
        <v>3</v>
      </c>
      <c r="B31" s="77" t="s">
        <v>856</v>
      </c>
      <c r="C31" s="93">
        <v>80</v>
      </c>
      <c r="D31" s="89" t="s">
        <v>1</v>
      </c>
      <c r="E31" s="54"/>
      <c r="F31" s="90"/>
      <c r="G31" s="62">
        <f t="shared" si="12"/>
        <v>0</v>
      </c>
      <c r="H31" s="62">
        <f t="shared" si="13"/>
        <v>0</v>
      </c>
      <c r="I31" s="62">
        <f t="shared" si="14"/>
        <v>0</v>
      </c>
      <c r="J31" s="91"/>
    </row>
    <row r="32" spans="1:10" s="92" customFormat="1" ht="30" customHeight="1" x14ac:dyDescent="0.2">
      <c r="A32" s="150">
        <v>4</v>
      </c>
      <c r="B32" s="77" t="s">
        <v>174</v>
      </c>
      <c r="C32" s="93">
        <v>20</v>
      </c>
      <c r="D32" s="89" t="s">
        <v>1</v>
      </c>
      <c r="E32" s="54"/>
      <c r="F32" s="90"/>
      <c r="G32" s="62">
        <f t="shared" si="12"/>
        <v>0</v>
      </c>
      <c r="H32" s="62">
        <f t="shared" si="13"/>
        <v>0</v>
      </c>
      <c r="I32" s="62">
        <f t="shared" si="14"/>
        <v>0</v>
      </c>
      <c r="J32" s="91"/>
    </row>
    <row r="33" spans="1:10" s="92" customFormat="1" ht="27" x14ac:dyDescent="0.2">
      <c r="A33" s="150">
        <v>5</v>
      </c>
      <c r="B33" s="77" t="s">
        <v>857</v>
      </c>
      <c r="C33" s="93">
        <v>20</v>
      </c>
      <c r="D33" s="89" t="s">
        <v>1</v>
      </c>
      <c r="E33" s="54"/>
      <c r="F33" s="90"/>
      <c r="G33" s="62">
        <f t="shared" si="12"/>
        <v>0</v>
      </c>
      <c r="H33" s="62">
        <f t="shared" si="13"/>
        <v>0</v>
      </c>
      <c r="I33" s="62">
        <f t="shared" si="14"/>
        <v>0</v>
      </c>
      <c r="J33" s="91"/>
    </row>
    <row r="34" spans="1:10" s="92" customFormat="1" ht="30" customHeight="1" x14ac:dyDescent="0.2">
      <c r="A34" s="150">
        <v>6</v>
      </c>
      <c r="B34" s="77" t="s">
        <v>175</v>
      </c>
      <c r="C34" s="93">
        <v>30</v>
      </c>
      <c r="D34" s="89" t="s">
        <v>1</v>
      </c>
      <c r="E34" s="54"/>
      <c r="F34" s="90"/>
      <c r="G34" s="62">
        <f t="shared" si="12"/>
        <v>0</v>
      </c>
      <c r="H34" s="62">
        <f t="shared" si="13"/>
        <v>0</v>
      </c>
      <c r="I34" s="62">
        <f t="shared" si="14"/>
        <v>0</v>
      </c>
      <c r="J34" s="91"/>
    </row>
    <row r="35" spans="1:10" s="92" customFormat="1" ht="40.15" customHeight="1" x14ac:dyDescent="0.2">
      <c r="A35" s="150">
        <v>7</v>
      </c>
      <c r="B35" s="77" t="s">
        <v>908</v>
      </c>
      <c r="C35" s="93">
        <v>160</v>
      </c>
      <c r="D35" s="89" t="s">
        <v>1</v>
      </c>
      <c r="E35" s="54"/>
      <c r="F35" s="90"/>
      <c r="G35" s="62">
        <f t="shared" si="12"/>
        <v>0</v>
      </c>
      <c r="H35" s="62">
        <f t="shared" si="13"/>
        <v>0</v>
      </c>
      <c r="I35" s="62">
        <f t="shared" si="14"/>
        <v>0</v>
      </c>
      <c r="J35" s="91"/>
    </row>
    <row r="36" spans="1:10" s="92" customFormat="1" ht="40.15" customHeight="1" x14ac:dyDescent="0.2">
      <c r="A36" s="150">
        <v>8</v>
      </c>
      <c r="B36" s="77" t="s">
        <v>190</v>
      </c>
      <c r="C36" s="93">
        <v>60</v>
      </c>
      <c r="D36" s="89" t="s">
        <v>1</v>
      </c>
      <c r="E36" s="54"/>
      <c r="F36" s="90"/>
      <c r="G36" s="62">
        <f t="shared" si="12"/>
        <v>0</v>
      </c>
      <c r="H36" s="62">
        <f t="shared" si="13"/>
        <v>0</v>
      </c>
      <c r="I36" s="62">
        <f t="shared" si="14"/>
        <v>0</v>
      </c>
      <c r="J36" s="91"/>
    </row>
    <row r="37" spans="1:10" s="92" customFormat="1" ht="40.15" customHeight="1" x14ac:dyDescent="0.2">
      <c r="A37" s="150">
        <v>9</v>
      </c>
      <c r="B37" s="77" t="s">
        <v>549</v>
      </c>
      <c r="C37" s="93">
        <v>80</v>
      </c>
      <c r="D37" s="89" t="s">
        <v>1</v>
      </c>
      <c r="E37" s="54"/>
      <c r="F37" s="90"/>
      <c r="G37" s="62">
        <f t="shared" si="12"/>
        <v>0</v>
      </c>
      <c r="H37" s="62">
        <f t="shared" si="13"/>
        <v>0</v>
      </c>
      <c r="I37" s="62">
        <f t="shared" si="14"/>
        <v>0</v>
      </c>
      <c r="J37" s="91"/>
    </row>
    <row r="38" spans="1:10" s="92" customFormat="1" ht="40.15" customHeight="1" x14ac:dyDescent="0.2">
      <c r="A38" s="150">
        <v>10</v>
      </c>
      <c r="B38" s="77" t="s">
        <v>548</v>
      </c>
      <c r="C38" s="93">
        <v>20</v>
      </c>
      <c r="D38" s="89" t="s">
        <v>1</v>
      </c>
      <c r="E38" s="54"/>
      <c r="F38" s="90"/>
      <c r="G38" s="62">
        <f t="shared" si="12"/>
        <v>0</v>
      </c>
      <c r="H38" s="62">
        <f t="shared" si="13"/>
        <v>0</v>
      </c>
      <c r="I38" s="62">
        <f t="shared" si="14"/>
        <v>0</v>
      </c>
      <c r="J38" s="91"/>
    </row>
    <row r="39" spans="1:10" s="92" customFormat="1" ht="40.15" customHeight="1" x14ac:dyDescent="0.2">
      <c r="A39" s="150">
        <v>11</v>
      </c>
      <c r="B39" s="77" t="s">
        <v>294</v>
      </c>
      <c r="C39" s="93">
        <v>20</v>
      </c>
      <c r="D39" s="89" t="s">
        <v>1</v>
      </c>
      <c r="E39" s="54"/>
      <c r="F39" s="90"/>
      <c r="G39" s="62">
        <f t="shared" si="12"/>
        <v>0</v>
      </c>
      <c r="H39" s="62">
        <f t="shared" si="13"/>
        <v>0</v>
      </c>
      <c r="I39" s="62">
        <f t="shared" si="14"/>
        <v>0</v>
      </c>
      <c r="J39" s="91"/>
    </row>
    <row r="40" spans="1:10" s="92" customFormat="1" ht="40.15" customHeight="1" x14ac:dyDescent="0.2">
      <c r="A40" s="150">
        <v>12</v>
      </c>
      <c r="B40" s="77" t="s">
        <v>359</v>
      </c>
      <c r="C40" s="93">
        <v>30</v>
      </c>
      <c r="D40" s="89" t="s">
        <v>1</v>
      </c>
      <c r="E40" s="54"/>
      <c r="F40" s="90"/>
      <c r="G40" s="62">
        <f t="shared" si="12"/>
        <v>0</v>
      </c>
      <c r="H40" s="62">
        <f t="shared" si="13"/>
        <v>0</v>
      </c>
      <c r="I40" s="62">
        <f t="shared" si="14"/>
        <v>0</v>
      </c>
      <c r="J40" s="91"/>
    </row>
    <row r="41" spans="1:10" s="92" customFormat="1" ht="30" customHeight="1" x14ac:dyDescent="0.2">
      <c r="A41" s="150">
        <v>13</v>
      </c>
      <c r="B41" s="77" t="s">
        <v>192</v>
      </c>
      <c r="C41" s="93">
        <v>30</v>
      </c>
      <c r="D41" s="89" t="s">
        <v>1</v>
      </c>
      <c r="E41" s="54"/>
      <c r="F41" s="90"/>
      <c r="G41" s="62">
        <f t="shared" si="12"/>
        <v>0</v>
      </c>
      <c r="H41" s="62">
        <f t="shared" si="13"/>
        <v>0</v>
      </c>
      <c r="I41" s="62">
        <f t="shared" si="14"/>
        <v>0</v>
      </c>
      <c r="J41" s="91"/>
    </row>
    <row r="42" spans="1:10" s="92" customFormat="1" ht="43.5" customHeight="1" x14ac:dyDescent="0.2">
      <c r="A42" s="150">
        <v>14</v>
      </c>
      <c r="B42" s="77" t="s">
        <v>550</v>
      </c>
      <c r="C42" s="93">
        <v>60</v>
      </c>
      <c r="D42" s="89" t="s">
        <v>1</v>
      </c>
      <c r="E42" s="54"/>
      <c r="F42" s="90"/>
      <c r="G42" s="62">
        <f t="shared" si="12"/>
        <v>0</v>
      </c>
      <c r="H42" s="62">
        <f t="shared" si="13"/>
        <v>0</v>
      </c>
      <c r="I42" s="62">
        <f t="shared" si="14"/>
        <v>0</v>
      </c>
      <c r="J42" s="91"/>
    </row>
    <row r="43" spans="1:10" s="92" customFormat="1" ht="32.25" customHeight="1" x14ac:dyDescent="0.2">
      <c r="A43" s="150">
        <v>15</v>
      </c>
      <c r="B43" s="77" t="s">
        <v>858</v>
      </c>
      <c r="C43" s="93">
        <v>280</v>
      </c>
      <c r="D43" s="89" t="s">
        <v>1</v>
      </c>
      <c r="E43" s="54"/>
      <c r="F43" s="90"/>
      <c r="G43" s="62">
        <f t="shared" si="12"/>
        <v>0</v>
      </c>
      <c r="H43" s="62">
        <f t="shared" si="13"/>
        <v>0</v>
      </c>
      <c r="I43" s="62">
        <f t="shared" si="14"/>
        <v>0</v>
      </c>
      <c r="J43" s="91"/>
    </row>
    <row r="44" spans="1:10" s="92" customFormat="1" ht="32.25" customHeight="1" x14ac:dyDescent="0.2">
      <c r="A44" s="150">
        <v>16</v>
      </c>
      <c r="B44" s="77" t="s">
        <v>595</v>
      </c>
      <c r="C44" s="93">
        <v>3</v>
      </c>
      <c r="D44" s="89" t="s">
        <v>1</v>
      </c>
      <c r="E44" s="54"/>
      <c r="F44" s="90"/>
      <c r="G44" s="62">
        <f t="shared" ref="G44" si="15">C44*F44</f>
        <v>0</v>
      </c>
      <c r="H44" s="62">
        <f t="shared" ref="H44" si="16">G44*0.095</f>
        <v>0</v>
      </c>
      <c r="I44" s="62">
        <f t="shared" ref="I44" si="17">G44+H44</f>
        <v>0</v>
      </c>
      <c r="J44" s="91"/>
    </row>
    <row r="45" spans="1:10" s="92" customFormat="1" ht="20.100000000000001" customHeight="1" x14ac:dyDescent="0.2">
      <c r="A45" s="80"/>
      <c r="B45" s="42" t="s">
        <v>116</v>
      </c>
      <c r="C45" s="74" t="s">
        <v>7</v>
      </c>
      <c r="D45" s="74" t="s">
        <v>7</v>
      </c>
      <c r="E45" s="74" t="s">
        <v>7</v>
      </c>
      <c r="F45" s="75" t="s">
        <v>7</v>
      </c>
      <c r="G45" s="103">
        <f>SUM(G29:G44)</f>
        <v>0</v>
      </c>
      <c r="H45" s="103">
        <f>SUM(H29:H44)</f>
        <v>0</v>
      </c>
      <c r="I45" s="103">
        <f>SUM(I29:I44)</f>
        <v>0</v>
      </c>
      <c r="J45" s="104">
        <f>SUM(J29:J44)</f>
        <v>0</v>
      </c>
    </row>
    <row r="46" spans="1:10" s="92" customFormat="1" ht="15" customHeight="1" x14ac:dyDescent="0.2">
      <c r="A46" s="175" t="s">
        <v>293</v>
      </c>
      <c r="B46" s="176"/>
      <c r="C46" s="176"/>
      <c r="D46" s="176"/>
      <c r="E46" s="176"/>
      <c r="F46" s="176"/>
      <c r="G46" s="176"/>
      <c r="H46" s="176"/>
      <c r="I46" s="176"/>
      <c r="J46" s="176"/>
    </row>
    <row r="47" spans="1:10" s="92" customFormat="1" ht="50.1" customHeight="1" x14ac:dyDescent="0.2">
      <c r="A47" s="89">
        <v>1</v>
      </c>
      <c r="B47" s="77" t="s">
        <v>808</v>
      </c>
      <c r="C47" s="93">
        <v>120</v>
      </c>
      <c r="D47" s="89" t="s">
        <v>1</v>
      </c>
      <c r="E47" s="54"/>
      <c r="F47" s="90"/>
      <c r="G47" s="62">
        <f t="shared" ref="G47" si="18">C47*F47</f>
        <v>0</v>
      </c>
      <c r="H47" s="62">
        <f t="shared" ref="H47" si="19">G47*0.095</f>
        <v>0</v>
      </c>
      <c r="I47" s="62">
        <f t="shared" ref="I47" si="20">G47+H47</f>
        <v>0</v>
      </c>
      <c r="J47" s="91"/>
    </row>
    <row r="48" spans="1:10" s="92" customFormat="1" ht="20.100000000000001" customHeight="1" x14ac:dyDescent="0.2">
      <c r="A48" s="80"/>
      <c r="B48" s="42" t="s">
        <v>117</v>
      </c>
      <c r="C48" s="74" t="s">
        <v>7</v>
      </c>
      <c r="D48" s="74" t="s">
        <v>7</v>
      </c>
      <c r="E48" s="74" t="s">
        <v>7</v>
      </c>
      <c r="F48" s="75" t="s">
        <v>7</v>
      </c>
      <c r="G48" s="103">
        <f t="shared" ref="G48:J48" si="21">SUM(G47:G47)</f>
        <v>0</v>
      </c>
      <c r="H48" s="103">
        <f t="shared" si="21"/>
        <v>0</v>
      </c>
      <c r="I48" s="103">
        <f t="shared" si="21"/>
        <v>0</v>
      </c>
      <c r="J48" s="104">
        <f t="shared" si="21"/>
        <v>0</v>
      </c>
    </row>
    <row r="49" spans="1:12" s="92" customFormat="1" ht="15" customHeight="1" x14ac:dyDescent="0.2">
      <c r="A49" s="175" t="s">
        <v>191</v>
      </c>
      <c r="B49" s="176"/>
      <c r="C49" s="176"/>
      <c r="D49" s="176"/>
      <c r="E49" s="176"/>
      <c r="F49" s="176"/>
      <c r="G49" s="176"/>
      <c r="H49" s="176"/>
      <c r="I49" s="176"/>
      <c r="J49" s="176"/>
    </row>
    <row r="50" spans="1:12" s="92" customFormat="1" ht="45" customHeight="1" x14ac:dyDescent="0.2">
      <c r="A50" s="89">
        <v>1</v>
      </c>
      <c r="B50" s="77" t="s">
        <v>809</v>
      </c>
      <c r="C50" s="93">
        <v>800</v>
      </c>
      <c r="D50" s="89" t="s">
        <v>1</v>
      </c>
      <c r="E50" s="54"/>
      <c r="F50" s="90"/>
      <c r="G50" s="62">
        <f t="shared" ref="G50:G53" si="22">C50*F50</f>
        <v>0</v>
      </c>
      <c r="H50" s="62">
        <f t="shared" ref="H50:H53" si="23">G50*0.095</f>
        <v>0</v>
      </c>
      <c r="I50" s="62">
        <f t="shared" ref="I50:I53" si="24">G50+H50</f>
        <v>0</v>
      </c>
      <c r="J50" s="91"/>
    </row>
    <row r="51" spans="1:12" s="92" customFormat="1" ht="30" customHeight="1" x14ac:dyDescent="0.2">
      <c r="A51" s="89">
        <v>2</v>
      </c>
      <c r="B51" s="77" t="s">
        <v>810</v>
      </c>
      <c r="C51" s="93">
        <v>20</v>
      </c>
      <c r="D51" s="89" t="s">
        <v>1</v>
      </c>
      <c r="E51" s="54"/>
      <c r="F51" s="90"/>
      <c r="G51" s="62">
        <f t="shared" si="22"/>
        <v>0</v>
      </c>
      <c r="H51" s="62">
        <f t="shared" si="23"/>
        <v>0</v>
      </c>
      <c r="I51" s="62">
        <f t="shared" si="24"/>
        <v>0</v>
      </c>
      <c r="J51" s="91"/>
    </row>
    <row r="52" spans="1:12" s="92" customFormat="1" ht="40.15" customHeight="1" x14ac:dyDescent="0.2">
      <c r="A52" s="89">
        <v>3</v>
      </c>
      <c r="B52" s="77" t="s">
        <v>811</v>
      </c>
      <c r="C52" s="93">
        <v>600</v>
      </c>
      <c r="D52" s="89" t="s">
        <v>1</v>
      </c>
      <c r="E52" s="54"/>
      <c r="F52" s="90"/>
      <c r="G52" s="62">
        <f t="shared" si="22"/>
        <v>0</v>
      </c>
      <c r="H52" s="62">
        <f t="shared" si="23"/>
        <v>0</v>
      </c>
      <c r="I52" s="62">
        <f t="shared" si="24"/>
        <v>0</v>
      </c>
      <c r="J52" s="91"/>
    </row>
    <row r="53" spans="1:12" s="92" customFormat="1" ht="30" customHeight="1" x14ac:dyDescent="0.2">
      <c r="A53" s="89">
        <v>4</v>
      </c>
      <c r="B53" s="77" t="s">
        <v>295</v>
      </c>
      <c r="C53" s="93">
        <v>10</v>
      </c>
      <c r="D53" s="89" t="s">
        <v>1</v>
      </c>
      <c r="E53" s="54"/>
      <c r="F53" s="90"/>
      <c r="G53" s="62">
        <f t="shared" si="22"/>
        <v>0</v>
      </c>
      <c r="H53" s="62">
        <f t="shared" si="23"/>
        <v>0</v>
      </c>
      <c r="I53" s="62">
        <f t="shared" si="24"/>
        <v>0</v>
      </c>
      <c r="J53" s="91"/>
    </row>
    <row r="54" spans="1:12" s="92" customFormat="1" ht="20.100000000000001" customHeight="1" x14ac:dyDescent="0.2">
      <c r="A54" s="80"/>
      <c r="B54" s="42" t="s">
        <v>118</v>
      </c>
      <c r="C54" s="74" t="s">
        <v>7</v>
      </c>
      <c r="D54" s="74" t="s">
        <v>7</v>
      </c>
      <c r="E54" s="74" t="s">
        <v>7</v>
      </c>
      <c r="F54" s="75" t="s">
        <v>7</v>
      </c>
      <c r="G54" s="103">
        <f>SUM(G50:G53)</f>
        <v>0</v>
      </c>
      <c r="H54" s="103">
        <f>SUM(H50:H53)</f>
        <v>0</v>
      </c>
      <c r="I54" s="103">
        <f t="shared" ref="I54" si="25">SUM(I50:I53)</f>
        <v>0</v>
      </c>
      <c r="J54" s="104">
        <f>SUM(J50:J53)</f>
        <v>0</v>
      </c>
    </row>
    <row r="55" spans="1:12" s="92" customFormat="1" ht="15" customHeight="1" x14ac:dyDescent="0.2">
      <c r="A55" s="175" t="s">
        <v>119</v>
      </c>
      <c r="B55" s="176"/>
      <c r="C55" s="176"/>
      <c r="D55" s="176"/>
      <c r="E55" s="176"/>
      <c r="F55" s="176"/>
      <c r="G55" s="176"/>
      <c r="H55" s="176"/>
      <c r="I55" s="176"/>
      <c r="J55" s="176"/>
    </row>
    <row r="56" spans="1:12" s="92" customFormat="1" ht="23.25" customHeight="1" x14ac:dyDescent="0.2">
      <c r="A56" s="89">
        <v>1</v>
      </c>
      <c r="B56" s="77" t="s">
        <v>367</v>
      </c>
      <c r="C56" s="93">
        <v>250</v>
      </c>
      <c r="D56" s="89" t="s">
        <v>1</v>
      </c>
      <c r="E56" s="76"/>
      <c r="F56" s="90"/>
      <c r="G56" s="62">
        <f t="shared" ref="G56:G57" si="26">C56*F56</f>
        <v>0</v>
      </c>
      <c r="H56" s="62">
        <f t="shared" ref="H56:H57" si="27">G56*0.095</f>
        <v>0</v>
      </c>
      <c r="I56" s="62">
        <f t="shared" ref="I56:I57" si="28">G56+H56</f>
        <v>0</v>
      </c>
      <c r="J56" s="105" t="s">
        <v>7</v>
      </c>
    </row>
    <row r="57" spans="1:12" s="92" customFormat="1" ht="27" x14ac:dyDescent="0.2">
      <c r="A57" s="89">
        <v>2</v>
      </c>
      <c r="B57" s="77" t="s">
        <v>368</v>
      </c>
      <c r="C57" s="93">
        <v>200</v>
      </c>
      <c r="D57" s="89" t="s">
        <v>1</v>
      </c>
      <c r="E57" s="76"/>
      <c r="F57" s="90"/>
      <c r="G57" s="62">
        <f t="shared" si="26"/>
        <v>0</v>
      </c>
      <c r="H57" s="62">
        <f t="shared" si="27"/>
        <v>0</v>
      </c>
      <c r="I57" s="62">
        <f t="shared" si="28"/>
        <v>0</v>
      </c>
      <c r="J57" s="105" t="s">
        <v>7</v>
      </c>
    </row>
    <row r="58" spans="1:12" s="92" customFormat="1" ht="20.100000000000001" customHeight="1" x14ac:dyDescent="0.2">
      <c r="A58" s="89"/>
      <c r="B58" s="42" t="s">
        <v>120</v>
      </c>
      <c r="C58" s="74" t="s">
        <v>7</v>
      </c>
      <c r="D58" s="74" t="s">
        <v>7</v>
      </c>
      <c r="E58" s="74" t="s">
        <v>7</v>
      </c>
      <c r="F58" s="75" t="s">
        <v>7</v>
      </c>
      <c r="G58" s="103">
        <f t="shared" ref="G58:I58" si="29">SUM(G56:G57)</f>
        <v>0</v>
      </c>
      <c r="H58" s="103">
        <f t="shared" si="29"/>
        <v>0</v>
      </c>
      <c r="I58" s="103">
        <f t="shared" si="29"/>
        <v>0</v>
      </c>
      <c r="J58" s="105" t="s">
        <v>7</v>
      </c>
    </row>
    <row r="59" spans="1:12" s="92" customFormat="1" ht="13.5" x14ac:dyDescent="0.2">
      <c r="A59" s="175" t="s">
        <v>296</v>
      </c>
      <c r="B59" s="176"/>
      <c r="C59" s="176"/>
      <c r="D59" s="176"/>
      <c r="E59" s="176"/>
      <c r="F59" s="176"/>
      <c r="G59" s="176"/>
      <c r="H59" s="176"/>
      <c r="I59" s="176"/>
      <c r="J59" s="176"/>
    </row>
    <row r="60" spans="1:12" s="92" customFormat="1" ht="50.1" customHeight="1" thickBot="1" x14ac:dyDescent="0.25">
      <c r="A60" s="89">
        <v>1</v>
      </c>
      <c r="B60" s="77" t="s">
        <v>203</v>
      </c>
      <c r="C60" s="93">
        <v>20</v>
      </c>
      <c r="D60" s="89" t="s">
        <v>1</v>
      </c>
      <c r="E60" s="54"/>
      <c r="F60" s="90"/>
      <c r="G60" s="62">
        <f t="shared" ref="G60:G70" si="30">C60*F60</f>
        <v>0</v>
      </c>
      <c r="H60" s="62">
        <f t="shared" ref="H60:H70" si="31">G60*0.095</f>
        <v>0</v>
      </c>
      <c r="I60" s="62">
        <f t="shared" ref="I60:I70" si="32">G60+H60</f>
        <v>0</v>
      </c>
      <c r="J60" s="91"/>
      <c r="L60" s="109"/>
    </row>
    <row r="61" spans="1:12" s="92" customFormat="1" ht="50.1" customHeight="1" x14ac:dyDescent="0.2">
      <c r="A61" s="89">
        <v>2</v>
      </c>
      <c r="B61" s="77" t="s">
        <v>204</v>
      </c>
      <c r="C61" s="93">
        <v>20</v>
      </c>
      <c r="D61" s="89" t="s">
        <v>1</v>
      </c>
      <c r="E61" s="54"/>
      <c r="F61" s="90"/>
      <c r="G61" s="62">
        <f t="shared" si="30"/>
        <v>0</v>
      </c>
      <c r="H61" s="62">
        <f t="shared" si="31"/>
        <v>0</v>
      </c>
      <c r="I61" s="62">
        <f t="shared" si="32"/>
        <v>0</v>
      </c>
      <c r="J61" s="91"/>
      <c r="L61" s="110"/>
    </row>
    <row r="62" spans="1:12" s="92" customFormat="1" ht="50.1" customHeight="1" thickBot="1" x14ac:dyDescent="0.25">
      <c r="A62" s="89">
        <v>3</v>
      </c>
      <c r="B62" s="77" t="s">
        <v>205</v>
      </c>
      <c r="C62" s="93">
        <v>20</v>
      </c>
      <c r="D62" s="89" t="s">
        <v>1</v>
      </c>
      <c r="E62" s="54"/>
      <c r="F62" s="90"/>
      <c r="G62" s="62">
        <f t="shared" si="30"/>
        <v>0</v>
      </c>
      <c r="H62" s="62">
        <f t="shared" si="31"/>
        <v>0</v>
      </c>
      <c r="I62" s="62">
        <f t="shared" si="32"/>
        <v>0</v>
      </c>
      <c r="J62" s="91"/>
      <c r="L62" s="109"/>
    </row>
    <row r="63" spans="1:12" s="92" customFormat="1" ht="50.1" customHeight="1" x14ac:dyDescent="0.2">
      <c r="A63" s="150">
        <v>4</v>
      </c>
      <c r="B63" s="77" t="s">
        <v>404</v>
      </c>
      <c r="C63" s="93">
        <v>20</v>
      </c>
      <c r="D63" s="89" t="s">
        <v>1</v>
      </c>
      <c r="E63" s="54"/>
      <c r="F63" s="90"/>
      <c r="G63" s="62">
        <f t="shared" si="30"/>
        <v>0</v>
      </c>
      <c r="H63" s="62">
        <f t="shared" si="31"/>
        <v>0</v>
      </c>
      <c r="I63" s="62">
        <f t="shared" si="32"/>
        <v>0</v>
      </c>
      <c r="J63" s="91"/>
      <c r="L63" s="111"/>
    </row>
    <row r="64" spans="1:12" s="92" customFormat="1" ht="50.1" customHeight="1" thickBot="1" x14ac:dyDescent="0.25">
      <c r="A64" s="150">
        <v>5</v>
      </c>
      <c r="B64" s="77" t="s">
        <v>206</v>
      </c>
      <c r="C64" s="93">
        <v>20</v>
      </c>
      <c r="D64" s="89" t="s">
        <v>1</v>
      </c>
      <c r="E64" s="54"/>
      <c r="F64" s="90"/>
      <c r="G64" s="62">
        <f t="shared" si="30"/>
        <v>0</v>
      </c>
      <c r="H64" s="62">
        <f t="shared" si="31"/>
        <v>0</v>
      </c>
      <c r="I64" s="62">
        <f t="shared" si="32"/>
        <v>0</v>
      </c>
      <c r="J64" s="91"/>
      <c r="L64" s="109"/>
    </row>
    <row r="65" spans="1:12" s="92" customFormat="1" ht="50.1" customHeight="1" x14ac:dyDescent="0.2">
      <c r="A65" s="150">
        <v>6</v>
      </c>
      <c r="B65" s="77" t="s">
        <v>207</v>
      </c>
      <c r="C65" s="93">
        <v>40</v>
      </c>
      <c r="D65" s="89" t="s">
        <v>1</v>
      </c>
      <c r="E65" s="54"/>
      <c r="F65" s="90"/>
      <c r="G65" s="62">
        <f t="shared" si="30"/>
        <v>0</v>
      </c>
      <c r="H65" s="62">
        <f t="shared" si="31"/>
        <v>0</v>
      </c>
      <c r="I65" s="62">
        <f t="shared" si="32"/>
        <v>0</v>
      </c>
      <c r="J65" s="91"/>
      <c r="L65" s="111"/>
    </row>
    <row r="66" spans="1:12" s="92" customFormat="1" ht="50.1" customHeight="1" thickBot="1" x14ac:dyDescent="0.25">
      <c r="A66" s="150">
        <v>7</v>
      </c>
      <c r="B66" s="77" t="s">
        <v>202</v>
      </c>
      <c r="C66" s="93">
        <v>20</v>
      </c>
      <c r="D66" s="89" t="s">
        <v>1</v>
      </c>
      <c r="E66" s="54"/>
      <c r="F66" s="90"/>
      <c r="G66" s="62">
        <f t="shared" si="30"/>
        <v>0</v>
      </c>
      <c r="H66" s="62">
        <f t="shared" si="31"/>
        <v>0</v>
      </c>
      <c r="I66" s="62">
        <f t="shared" si="32"/>
        <v>0</v>
      </c>
      <c r="J66" s="91"/>
      <c r="L66" s="109"/>
    </row>
    <row r="67" spans="1:12" s="92" customFormat="1" ht="57" customHeight="1" x14ac:dyDescent="0.2">
      <c r="A67" s="150">
        <v>8</v>
      </c>
      <c r="B67" s="77" t="s">
        <v>208</v>
      </c>
      <c r="C67" s="93">
        <v>20</v>
      </c>
      <c r="D67" s="89" t="s">
        <v>1</v>
      </c>
      <c r="E67" s="54"/>
      <c r="F67" s="90"/>
      <c r="G67" s="62">
        <f t="shared" si="30"/>
        <v>0</v>
      </c>
      <c r="H67" s="62">
        <f t="shared" si="31"/>
        <v>0</v>
      </c>
      <c r="I67" s="62">
        <f t="shared" si="32"/>
        <v>0</v>
      </c>
      <c r="J67" s="91"/>
      <c r="L67" s="111"/>
    </row>
    <row r="68" spans="1:12" s="92" customFormat="1" ht="58.5" customHeight="1" thickBot="1" x14ac:dyDescent="0.25">
      <c r="A68" s="150">
        <v>9</v>
      </c>
      <c r="B68" s="77" t="s">
        <v>209</v>
      </c>
      <c r="C68" s="93">
        <v>20</v>
      </c>
      <c r="D68" s="89" t="s">
        <v>1</v>
      </c>
      <c r="E68" s="54"/>
      <c r="F68" s="90"/>
      <c r="G68" s="62">
        <f t="shared" si="30"/>
        <v>0</v>
      </c>
      <c r="H68" s="62">
        <f t="shared" si="31"/>
        <v>0</v>
      </c>
      <c r="I68" s="62">
        <f t="shared" si="32"/>
        <v>0</v>
      </c>
      <c r="J68" s="91"/>
      <c r="L68" s="109"/>
    </row>
    <row r="69" spans="1:12" s="92" customFormat="1" ht="50.1" customHeight="1" x14ac:dyDescent="0.2">
      <c r="A69" s="150">
        <v>10</v>
      </c>
      <c r="B69" s="51" t="s">
        <v>201</v>
      </c>
      <c r="C69" s="93">
        <v>20</v>
      </c>
      <c r="D69" s="89" t="s">
        <v>1</v>
      </c>
      <c r="E69" s="54"/>
      <c r="F69" s="90"/>
      <c r="G69" s="62">
        <f t="shared" si="30"/>
        <v>0</v>
      </c>
      <c r="H69" s="62">
        <f t="shared" si="31"/>
        <v>0</v>
      </c>
      <c r="I69" s="62">
        <f t="shared" si="32"/>
        <v>0</v>
      </c>
      <c r="J69" s="91"/>
      <c r="L69" s="111"/>
    </row>
    <row r="70" spans="1:12" s="92" customFormat="1" ht="55.5" customHeight="1" thickBot="1" x14ac:dyDescent="0.25">
      <c r="A70" s="150">
        <v>11</v>
      </c>
      <c r="B70" s="77" t="s">
        <v>298</v>
      </c>
      <c r="C70" s="93">
        <v>20</v>
      </c>
      <c r="D70" s="89" t="s">
        <v>1</v>
      </c>
      <c r="E70" s="54"/>
      <c r="F70" s="90"/>
      <c r="G70" s="62">
        <f t="shared" si="30"/>
        <v>0</v>
      </c>
      <c r="H70" s="62">
        <f t="shared" si="31"/>
        <v>0</v>
      </c>
      <c r="I70" s="62">
        <f t="shared" si="32"/>
        <v>0</v>
      </c>
      <c r="J70" s="91"/>
      <c r="L70" s="109"/>
    </row>
    <row r="71" spans="1:12" s="92" customFormat="1" ht="20.100000000000001" customHeight="1" x14ac:dyDescent="0.2">
      <c r="A71" s="89"/>
      <c r="B71" s="42" t="s">
        <v>369</v>
      </c>
      <c r="C71" s="74" t="s">
        <v>7</v>
      </c>
      <c r="D71" s="74" t="s">
        <v>7</v>
      </c>
      <c r="E71" s="74" t="s">
        <v>7</v>
      </c>
      <c r="F71" s="75" t="s">
        <v>7</v>
      </c>
      <c r="G71" s="103">
        <f>SUM(G60:G70)</f>
        <v>0</v>
      </c>
      <c r="H71" s="103">
        <f>SUM(H60:H70)</f>
        <v>0</v>
      </c>
      <c r="I71" s="103">
        <f>SUM(I60:I70)</f>
        <v>0</v>
      </c>
      <c r="J71" s="104">
        <f>SUM(J60:J70)</f>
        <v>0</v>
      </c>
      <c r="L71" s="111"/>
    </row>
    <row r="72" spans="1:12" s="112" customFormat="1" ht="18.75" customHeight="1" thickBot="1" x14ac:dyDescent="0.25">
      <c r="A72" s="175" t="s">
        <v>297</v>
      </c>
      <c r="B72" s="176"/>
      <c r="C72" s="176"/>
      <c r="D72" s="176"/>
      <c r="E72" s="176"/>
      <c r="F72" s="176"/>
      <c r="G72" s="176"/>
      <c r="H72" s="176"/>
      <c r="I72" s="176"/>
      <c r="J72" s="176"/>
      <c r="L72" s="109"/>
    </row>
    <row r="73" spans="1:12" s="92" customFormat="1" ht="56.25" customHeight="1" x14ac:dyDescent="0.2">
      <c r="A73" s="89">
        <v>1</v>
      </c>
      <c r="B73" s="77" t="s">
        <v>300</v>
      </c>
      <c r="C73" s="93">
        <v>10</v>
      </c>
      <c r="D73" s="89" t="s">
        <v>1</v>
      </c>
      <c r="E73" s="54"/>
      <c r="F73" s="90"/>
      <c r="G73" s="62">
        <f t="shared" ref="G73:G77" si="33">C73*F73</f>
        <v>0</v>
      </c>
      <c r="H73" s="62">
        <f t="shared" ref="H73:H77" si="34">G73*0.095</f>
        <v>0</v>
      </c>
      <c r="I73" s="62">
        <f t="shared" ref="I73:I77" si="35">G73+H73</f>
        <v>0</v>
      </c>
      <c r="J73" s="91"/>
      <c r="L73" s="111"/>
    </row>
    <row r="74" spans="1:12" s="92" customFormat="1" ht="56.25" customHeight="1" thickBot="1" x14ac:dyDescent="0.25">
      <c r="A74" s="89">
        <v>2</v>
      </c>
      <c r="B74" s="77" t="s">
        <v>756</v>
      </c>
      <c r="C74" s="93">
        <v>80</v>
      </c>
      <c r="D74" s="89" t="s">
        <v>1</v>
      </c>
      <c r="E74" s="54"/>
      <c r="F74" s="90"/>
      <c r="G74" s="62">
        <f t="shared" si="33"/>
        <v>0</v>
      </c>
      <c r="H74" s="62">
        <f t="shared" si="34"/>
        <v>0</v>
      </c>
      <c r="I74" s="62">
        <f t="shared" si="35"/>
        <v>0</v>
      </c>
      <c r="J74" s="91"/>
      <c r="L74" s="113"/>
    </row>
    <row r="75" spans="1:12" s="92" customFormat="1" ht="50.1" customHeight="1" x14ac:dyDescent="0.2">
      <c r="A75" s="89">
        <v>3</v>
      </c>
      <c r="B75" s="77" t="s">
        <v>299</v>
      </c>
      <c r="C75" s="93">
        <v>20</v>
      </c>
      <c r="D75" s="89" t="s">
        <v>1</v>
      </c>
      <c r="E75" s="54"/>
      <c r="F75" s="90"/>
      <c r="G75" s="62">
        <f t="shared" si="33"/>
        <v>0</v>
      </c>
      <c r="H75" s="62">
        <f t="shared" si="34"/>
        <v>0</v>
      </c>
      <c r="I75" s="62">
        <f t="shared" si="35"/>
        <v>0</v>
      </c>
      <c r="J75" s="91"/>
      <c r="L75" s="111"/>
    </row>
    <row r="76" spans="1:12" s="92" customFormat="1" ht="53.25" customHeight="1" thickBot="1" x14ac:dyDescent="0.25">
      <c r="A76" s="150">
        <v>4</v>
      </c>
      <c r="B76" s="77" t="s">
        <v>301</v>
      </c>
      <c r="C76" s="93">
        <v>10</v>
      </c>
      <c r="D76" s="89" t="s">
        <v>1</v>
      </c>
      <c r="E76" s="54"/>
      <c r="F76" s="90"/>
      <c r="G76" s="62">
        <f t="shared" si="33"/>
        <v>0</v>
      </c>
      <c r="H76" s="62">
        <f t="shared" si="34"/>
        <v>0</v>
      </c>
      <c r="I76" s="62">
        <f t="shared" si="35"/>
        <v>0</v>
      </c>
      <c r="J76" s="91"/>
      <c r="L76" s="109"/>
    </row>
    <row r="77" spans="1:12" s="92" customFormat="1" ht="43.5" customHeight="1" x14ac:dyDescent="0.2">
      <c r="A77" s="150">
        <v>5</v>
      </c>
      <c r="B77" s="77" t="s">
        <v>302</v>
      </c>
      <c r="C77" s="93">
        <v>10</v>
      </c>
      <c r="D77" s="89" t="s">
        <v>1</v>
      </c>
      <c r="E77" s="54"/>
      <c r="F77" s="90"/>
      <c r="G77" s="62">
        <f t="shared" si="33"/>
        <v>0</v>
      </c>
      <c r="H77" s="62">
        <f t="shared" si="34"/>
        <v>0</v>
      </c>
      <c r="I77" s="62">
        <f t="shared" si="35"/>
        <v>0</v>
      </c>
      <c r="J77" s="91"/>
      <c r="L77" s="111"/>
    </row>
    <row r="78" spans="1:12" s="92" customFormat="1" ht="30" customHeight="1" x14ac:dyDescent="0.2">
      <c r="A78" s="150">
        <v>6</v>
      </c>
      <c r="B78" s="77" t="s">
        <v>303</v>
      </c>
      <c r="C78" s="93">
        <v>20</v>
      </c>
      <c r="D78" s="89" t="s">
        <v>1</v>
      </c>
      <c r="E78" s="54"/>
      <c r="F78" s="90"/>
      <c r="G78" s="62">
        <f t="shared" ref="G78" si="36">C78*F78</f>
        <v>0</v>
      </c>
      <c r="H78" s="62">
        <f t="shared" ref="H78" si="37">G78*0.095</f>
        <v>0</v>
      </c>
      <c r="I78" s="62">
        <f t="shared" ref="I78" si="38">G78+H78</f>
        <v>0</v>
      </c>
      <c r="J78" s="91"/>
    </row>
    <row r="79" spans="1:12" s="92" customFormat="1" ht="15" customHeight="1" x14ac:dyDescent="0.2">
      <c r="A79" s="80"/>
      <c r="B79" s="42" t="s">
        <v>370</v>
      </c>
      <c r="C79" s="74" t="s">
        <v>7</v>
      </c>
      <c r="D79" s="74" t="s">
        <v>7</v>
      </c>
      <c r="E79" s="74" t="s">
        <v>7</v>
      </c>
      <c r="F79" s="75" t="s">
        <v>7</v>
      </c>
      <c r="G79" s="103">
        <f>SUM(G73:G78)</f>
        <v>0</v>
      </c>
      <c r="H79" s="103">
        <f>SUM(H73:H78)</f>
        <v>0</v>
      </c>
      <c r="I79" s="103">
        <f>SUM(I73:I78)</f>
        <v>0</v>
      </c>
      <c r="J79" s="104">
        <f>SUM(J73:J78)</f>
        <v>0</v>
      </c>
    </row>
    <row r="80" spans="1:12" s="112" customFormat="1" ht="18.75" customHeight="1" thickBot="1" x14ac:dyDescent="0.25">
      <c r="A80" s="175" t="s">
        <v>812</v>
      </c>
      <c r="B80" s="176"/>
      <c r="C80" s="176"/>
      <c r="D80" s="176"/>
      <c r="E80" s="176"/>
      <c r="F80" s="176"/>
      <c r="G80" s="176"/>
      <c r="H80" s="176"/>
      <c r="I80" s="176"/>
      <c r="J80" s="176"/>
      <c r="L80" s="109"/>
    </row>
    <row r="81" spans="1:12" s="92" customFormat="1" ht="36.75" customHeight="1" x14ac:dyDescent="0.2">
      <c r="A81" s="89">
        <v>1</v>
      </c>
      <c r="B81" s="77" t="s">
        <v>813</v>
      </c>
      <c r="C81" s="93">
        <v>25</v>
      </c>
      <c r="D81" s="89" t="s">
        <v>1</v>
      </c>
      <c r="E81" s="54"/>
      <c r="F81" s="90"/>
      <c r="G81" s="62">
        <f t="shared" ref="G81:G83" si="39">C81*F81</f>
        <v>0</v>
      </c>
      <c r="H81" s="62">
        <f t="shared" ref="H81:H83" si="40">G81*0.095</f>
        <v>0</v>
      </c>
      <c r="I81" s="62">
        <f t="shared" ref="I81:I83" si="41">G81+H81</f>
        <v>0</v>
      </c>
      <c r="J81" s="149" t="s">
        <v>7</v>
      </c>
      <c r="L81" s="111"/>
    </row>
    <row r="82" spans="1:12" s="92" customFormat="1" ht="35.25" customHeight="1" x14ac:dyDescent="0.2">
      <c r="A82" s="89">
        <v>2</v>
      </c>
      <c r="B82" s="77" t="s">
        <v>814</v>
      </c>
      <c r="C82" s="93">
        <v>25</v>
      </c>
      <c r="D82" s="89" t="s">
        <v>1</v>
      </c>
      <c r="E82" s="54"/>
      <c r="F82" s="90"/>
      <c r="G82" s="62">
        <f t="shared" si="39"/>
        <v>0</v>
      </c>
      <c r="H82" s="62">
        <f t="shared" si="40"/>
        <v>0</v>
      </c>
      <c r="I82" s="62">
        <f t="shared" si="41"/>
        <v>0</v>
      </c>
      <c r="J82" s="149" t="s">
        <v>7</v>
      </c>
      <c r="L82" s="113"/>
    </row>
    <row r="83" spans="1:12" s="92" customFormat="1" ht="33" customHeight="1" x14ac:dyDescent="0.2">
      <c r="A83" s="89">
        <v>3</v>
      </c>
      <c r="B83" s="77" t="s">
        <v>815</v>
      </c>
      <c r="C83" s="93">
        <v>25</v>
      </c>
      <c r="D83" s="89" t="s">
        <v>1</v>
      </c>
      <c r="E83" s="54"/>
      <c r="F83" s="90"/>
      <c r="G83" s="62">
        <f t="shared" si="39"/>
        <v>0</v>
      </c>
      <c r="H83" s="62">
        <f t="shared" si="40"/>
        <v>0</v>
      </c>
      <c r="I83" s="62">
        <f t="shared" si="41"/>
        <v>0</v>
      </c>
      <c r="J83" s="149" t="s">
        <v>7</v>
      </c>
      <c r="L83" s="109"/>
    </row>
    <row r="84" spans="1:12" s="92" customFormat="1" ht="15" customHeight="1" x14ac:dyDescent="0.2">
      <c r="A84" s="80"/>
      <c r="B84" s="42" t="s">
        <v>553</v>
      </c>
      <c r="C84" s="74" t="s">
        <v>7</v>
      </c>
      <c r="D84" s="74" t="s">
        <v>7</v>
      </c>
      <c r="E84" s="74" t="s">
        <v>7</v>
      </c>
      <c r="F84" s="75" t="s">
        <v>7</v>
      </c>
      <c r="G84" s="103">
        <f t="shared" ref="G84:I84" si="42">SUM(G81:G83)</f>
        <v>0</v>
      </c>
      <c r="H84" s="103">
        <f t="shared" si="42"/>
        <v>0</v>
      </c>
      <c r="I84" s="103">
        <f t="shared" si="42"/>
        <v>0</v>
      </c>
      <c r="J84" s="104" t="s">
        <v>7</v>
      </c>
    </row>
    <row r="85" spans="1:12" s="59" customFormat="1" ht="20.25" customHeight="1" x14ac:dyDescent="0.2">
      <c r="B85" s="44"/>
      <c r="C85" s="36"/>
    </row>
    <row r="86" spans="1:12" s="60" customFormat="1" ht="12.75" customHeight="1" x14ac:dyDescent="0.2">
      <c r="A86" s="183" t="s">
        <v>73</v>
      </c>
      <c r="B86" s="183"/>
      <c r="C86" s="183"/>
      <c r="D86" s="183"/>
      <c r="E86" s="183"/>
      <c r="F86" s="183"/>
      <c r="G86" s="183"/>
      <c r="H86" s="183"/>
      <c r="I86" s="183"/>
      <c r="J86" s="183"/>
    </row>
    <row r="87" spans="1:12" ht="24" customHeight="1" x14ac:dyDescent="0.25">
      <c r="A87" s="182" t="s">
        <v>373</v>
      </c>
      <c r="B87" s="182"/>
      <c r="C87" s="182"/>
      <c r="D87" s="182"/>
      <c r="E87" s="182"/>
      <c r="F87" s="182"/>
      <c r="G87" s="182"/>
      <c r="H87" s="182"/>
      <c r="I87" s="182"/>
      <c r="J87" s="182"/>
    </row>
    <row r="88" spans="1:12" ht="15" customHeight="1" x14ac:dyDescent="0.25">
      <c r="A88" s="182" t="s">
        <v>374</v>
      </c>
      <c r="B88" s="182"/>
      <c r="C88" s="182"/>
      <c r="D88" s="182"/>
      <c r="E88" s="182"/>
      <c r="F88" s="182"/>
      <c r="G88" s="182"/>
      <c r="H88" s="182"/>
      <c r="I88" s="182"/>
      <c r="J88" s="182"/>
    </row>
    <row r="89" spans="1:12" x14ac:dyDescent="0.25">
      <c r="A89" s="177" t="s">
        <v>375</v>
      </c>
      <c r="B89" s="177"/>
      <c r="C89" s="177"/>
      <c r="D89" s="177"/>
      <c r="E89" s="177"/>
      <c r="F89" s="177"/>
      <c r="G89" s="177"/>
      <c r="H89" s="177"/>
      <c r="I89" s="177"/>
      <c r="J89" s="177"/>
    </row>
    <row r="90" spans="1:12" x14ac:dyDescent="0.25">
      <c r="A90" s="177" t="s">
        <v>376</v>
      </c>
      <c r="B90" s="177"/>
      <c r="C90" s="177"/>
      <c r="D90" s="177"/>
      <c r="E90" s="177"/>
      <c r="F90" s="177"/>
      <c r="G90" s="177"/>
      <c r="H90" s="177"/>
      <c r="I90" s="177"/>
      <c r="J90" s="177"/>
    </row>
    <row r="91" spans="1:12" x14ac:dyDescent="0.25">
      <c r="A91" s="174" t="s">
        <v>932</v>
      </c>
      <c r="B91" s="174"/>
      <c r="C91" s="174"/>
      <c r="D91" s="174"/>
      <c r="E91" s="174"/>
      <c r="F91" s="174"/>
      <c r="G91" s="174"/>
      <c r="H91" s="174"/>
      <c r="I91" s="174"/>
      <c r="J91" s="174"/>
    </row>
    <row r="92" spans="1:12" x14ac:dyDescent="0.25">
      <c r="A92" s="174" t="s">
        <v>933</v>
      </c>
      <c r="B92" s="174"/>
      <c r="C92" s="174"/>
      <c r="D92" s="174"/>
      <c r="E92" s="174"/>
      <c r="F92" s="174"/>
      <c r="G92" s="174"/>
      <c r="H92" s="174"/>
      <c r="I92" s="174"/>
      <c r="J92" s="174"/>
    </row>
    <row r="93" spans="1:12" ht="24.75" customHeight="1" x14ac:dyDescent="0.25">
      <c r="A93" s="178" t="s">
        <v>934</v>
      </c>
      <c r="B93" s="178"/>
      <c r="C93" s="178"/>
      <c r="D93" s="178"/>
      <c r="E93" s="178"/>
      <c r="F93" s="178"/>
      <c r="G93" s="178"/>
      <c r="H93" s="178"/>
      <c r="I93" s="178"/>
      <c r="J93" s="178"/>
    </row>
    <row r="94" spans="1:12" x14ac:dyDescent="0.25">
      <c r="A94" s="78" t="s">
        <v>944</v>
      </c>
      <c r="B94" s="88"/>
      <c r="C94" s="86"/>
      <c r="D94" s="78"/>
      <c r="E94" s="78"/>
      <c r="F94" s="78"/>
      <c r="G94" s="78"/>
      <c r="H94" s="78"/>
      <c r="I94" s="78"/>
      <c r="J94" s="78"/>
    </row>
  </sheetData>
  <mergeCells count="17">
    <mergeCell ref="A93:J93"/>
    <mergeCell ref="A86:J86"/>
    <mergeCell ref="A87:J87"/>
    <mergeCell ref="A88:J88"/>
    <mergeCell ref="A89:J89"/>
    <mergeCell ref="A90:J90"/>
    <mergeCell ref="A1:E1"/>
    <mergeCell ref="G1:J1"/>
    <mergeCell ref="A59:J59"/>
    <mergeCell ref="A72:J72"/>
    <mergeCell ref="A80:J80"/>
    <mergeCell ref="A55:J55"/>
    <mergeCell ref="A3:J3"/>
    <mergeCell ref="A49:J49"/>
    <mergeCell ref="A7:J7"/>
    <mergeCell ref="A28:J28"/>
    <mergeCell ref="A46:J46"/>
  </mergeCells>
  <dataValidations count="1">
    <dataValidation type="whole" operator="equal" allowBlank="1" showInputMessage="1" showErrorMessage="1" error="V celico vnesete vrednost &quot;1&quot; za živila, ki jih ponujate v shemi kakovosti. Če ta zahteva ni izpolnjena, NE vnašate ničesar." prompt="V celico vnesete vrednost &quot;1&quot; za živila, ki jih ponujate v shemi kakovosti." sqref="J47 J50:J53 J60:J70 J73:J78 J29:J44 J8:J26">
      <formula1>1</formula1>
    </dataValidation>
  </dataValidations>
  <pageMargins left="0.62992125984251968" right="0.23622047244094491" top="0.74803149606299213" bottom="0.35433070866141736" header="0.31496062992125984" footer="0.31496062992125984"/>
  <pageSetup paperSize="9" fitToHeight="0" orientation="landscape" cellComments="asDisplayed" r:id="rId1"/>
  <rowBreaks count="1" manualBreakCount="1">
    <brk id="74" max="9"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J59"/>
  <sheetViews>
    <sheetView view="pageBreakPreview" zoomScale="115" zoomScaleNormal="110" zoomScaleSheetLayoutView="115" workbookViewId="0">
      <pane ySplit="6" topLeftCell="A7" activePane="bottomLeft" state="frozen"/>
      <selection activeCell="A83" sqref="A83:K83"/>
      <selection pane="bottomLeft" activeCell="L32" sqref="L32"/>
    </sheetView>
  </sheetViews>
  <sheetFormatPr defaultColWidth="9.28515625" defaultRowHeight="15" x14ac:dyDescent="0.25"/>
  <cols>
    <col min="1" max="1" width="3.42578125" style="2" customWidth="1"/>
    <col min="2" max="2" width="30.5703125" style="2" customWidth="1"/>
    <col min="3" max="3" width="6.7109375" style="2" customWidth="1"/>
    <col min="4" max="4" width="4.5703125" style="2" customWidth="1"/>
    <col min="5" max="5" width="20.42578125" style="2" customWidth="1"/>
    <col min="6" max="9" width="11" style="2" customWidth="1"/>
    <col min="10" max="10" width="11" style="27" customWidth="1"/>
    <col min="11" max="16384" width="9.28515625" style="2"/>
  </cols>
  <sheetData>
    <row r="1" spans="1:10" x14ac:dyDescent="0.25">
      <c r="A1" s="179" t="s">
        <v>2</v>
      </c>
      <c r="B1" s="179"/>
      <c r="C1" s="179"/>
      <c r="D1" s="179"/>
      <c r="E1" s="179"/>
      <c r="F1" s="101"/>
      <c r="G1" s="180" t="s">
        <v>793</v>
      </c>
      <c r="H1" s="180"/>
      <c r="I1" s="180"/>
      <c r="J1" s="180"/>
    </row>
    <row r="2" spans="1:10" s="3" customFormat="1" ht="6" customHeight="1" x14ac:dyDescent="0.15">
      <c r="A2" s="17"/>
      <c r="B2" s="17"/>
      <c r="C2" s="17"/>
      <c r="D2" s="17"/>
      <c r="E2" s="17"/>
      <c r="F2" s="17"/>
      <c r="G2" s="17"/>
      <c r="H2" s="17"/>
      <c r="I2" s="17"/>
      <c r="J2" s="17"/>
    </row>
    <row r="3" spans="1:10" s="12" customFormat="1" ht="17.25" customHeight="1" x14ac:dyDescent="0.3">
      <c r="A3" s="181" t="s">
        <v>819</v>
      </c>
      <c r="B3" s="181"/>
      <c r="C3" s="181"/>
      <c r="D3" s="181"/>
      <c r="E3" s="181"/>
      <c r="F3" s="181"/>
      <c r="G3" s="181"/>
      <c r="H3" s="181"/>
      <c r="I3" s="181"/>
      <c r="J3" s="181"/>
    </row>
    <row r="4" spans="1:10" s="3" customFormat="1" ht="6" customHeight="1" x14ac:dyDescent="0.15">
      <c r="A4" s="17"/>
      <c r="B4" s="108"/>
      <c r="C4" s="108"/>
      <c r="D4" s="17"/>
      <c r="E4" s="17"/>
      <c r="F4" s="17"/>
      <c r="G4" s="17"/>
      <c r="H4" s="17"/>
      <c r="I4" s="17"/>
      <c r="J4" s="17"/>
    </row>
    <row r="5" spans="1:10" s="4" customFormat="1" ht="50.1" customHeight="1" x14ac:dyDescent="0.15">
      <c r="A5" s="95" t="s">
        <v>3</v>
      </c>
      <c r="B5" s="95" t="s">
        <v>4</v>
      </c>
      <c r="C5" s="96" t="s">
        <v>5</v>
      </c>
      <c r="D5" s="96" t="s">
        <v>78</v>
      </c>
      <c r="E5" s="47" t="s">
        <v>6</v>
      </c>
      <c r="F5" s="47" t="s">
        <v>67</v>
      </c>
      <c r="G5" s="47" t="s">
        <v>68</v>
      </c>
      <c r="H5" s="47" t="s">
        <v>186</v>
      </c>
      <c r="I5" s="47" t="s">
        <v>71</v>
      </c>
      <c r="J5" s="47" t="s">
        <v>366</v>
      </c>
    </row>
    <row r="6" spans="1:10" s="4" customFormat="1" ht="11.25" x14ac:dyDescent="0.15">
      <c r="A6" s="97">
        <v>1</v>
      </c>
      <c r="B6" s="97">
        <v>2</v>
      </c>
      <c r="C6" s="48">
        <v>3</v>
      </c>
      <c r="D6" s="48">
        <v>4</v>
      </c>
      <c r="E6" s="48">
        <v>5</v>
      </c>
      <c r="F6" s="48">
        <v>6</v>
      </c>
      <c r="G6" s="98" t="s">
        <v>69</v>
      </c>
      <c r="H6" s="48" t="s">
        <v>70</v>
      </c>
      <c r="I6" s="98" t="s">
        <v>72</v>
      </c>
      <c r="J6" s="48">
        <v>10</v>
      </c>
    </row>
    <row r="7" spans="1:10" s="57" customFormat="1" ht="13.5" x14ac:dyDescent="0.2">
      <c r="A7" s="175" t="s">
        <v>923</v>
      </c>
      <c r="B7" s="176"/>
      <c r="C7" s="176"/>
      <c r="D7" s="176"/>
      <c r="E7" s="176"/>
      <c r="F7" s="176"/>
      <c r="G7" s="176"/>
      <c r="H7" s="176"/>
      <c r="I7" s="176"/>
      <c r="J7" s="176"/>
    </row>
    <row r="8" spans="1:10" s="57" customFormat="1" ht="27" x14ac:dyDescent="0.2">
      <c r="A8" s="89">
        <v>1</v>
      </c>
      <c r="B8" s="53" t="s">
        <v>820</v>
      </c>
      <c r="C8" s="89">
        <v>42</v>
      </c>
      <c r="D8" s="89" t="s">
        <v>0</v>
      </c>
      <c r="E8" s="54"/>
      <c r="F8" s="90"/>
      <c r="G8" s="62">
        <f t="shared" ref="G8:G22" si="0">C8*F8</f>
        <v>0</v>
      </c>
      <c r="H8" s="62">
        <f t="shared" ref="H8:H22" si="1">G8*0.095</f>
        <v>0</v>
      </c>
      <c r="I8" s="62">
        <f t="shared" ref="I8:I22" si="2">G8+H8</f>
        <v>0</v>
      </c>
      <c r="J8" s="91"/>
    </row>
    <row r="9" spans="1:10" s="57" customFormat="1" ht="27" x14ac:dyDescent="0.2">
      <c r="A9" s="89">
        <v>2</v>
      </c>
      <c r="B9" s="53" t="s">
        <v>583</v>
      </c>
      <c r="C9" s="89">
        <v>60</v>
      </c>
      <c r="D9" s="89" t="s">
        <v>0</v>
      </c>
      <c r="E9" s="54"/>
      <c r="F9" s="90"/>
      <c r="G9" s="62">
        <f t="shared" si="0"/>
        <v>0</v>
      </c>
      <c r="H9" s="62">
        <f t="shared" si="1"/>
        <v>0</v>
      </c>
      <c r="I9" s="62">
        <f t="shared" si="2"/>
        <v>0</v>
      </c>
      <c r="J9" s="91"/>
    </row>
    <row r="10" spans="1:10" s="57" customFormat="1" ht="27" x14ac:dyDescent="0.2">
      <c r="A10" s="89">
        <v>3</v>
      </c>
      <c r="B10" s="53" t="s">
        <v>584</v>
      </c>
      <c r="C10" s="89">
        <v>60</v>
      </c>
      <c r="D10" s="89" t="s">
        <v>0</v>
      </c>
      <c r="E10" s="54"/>
      <c r="F10" s="90"/>
      <c r="G10" s="62">
        <f t="shared" si="0"/>
        <v>0</v>
      </c>
      <c r="H10" s="62">
        <f t="shared" si="1"/>
        <v>0</v>
      </c>
      <c r="I10" s="62">
        <f t="shared" si="2"/>
        <v>0</v>
      </c>
      <c r="J10" s="91"/>
    </row>
    <row r="11" spans="1:10" s="57" customFormat="1" ht="27" x14ac:dyDescent="0.2">
      <c r="A11" s="89">
        <v>4</v>
      </c>
      <c r="B11" s="53" t="s">
        <v>821</v>
      </c>
      <c r="C11" s="89">
        <v>900</v>
      </c>
      <c r="D11" s="89" t="s">
        <v>0</v>
      </c>
      <c r="E11" s="54"/>
      <c r="F11" s="90"/>
      <c r="G11" s="62">
        <f t="shared" si="0"/>
        <v>0</v>
      </c>
      <c r="H11" s="62">
        <f t="shared" si="1"/>
        <v>0</v>
      </c>
      <c r="I11" s="62">
        <f t="shared" si="2"/>
        <v>0</v>
      </c>
      <c r="J11" s="91"/>
    </row>
    <row r="12" spans="1:10" s="57" customFormat="1" ht="27" x14ac:dyDescent="0.2">
      <c r="A12" s="89">
        <v>5</v>
      </c>
      <c r="B12" s="53" t="s">
        <v>585</v>
      </c>
      <c r="C12" s="89">
        <v>60</v>
      </c>
      <c r="D12" s="89" t="s">
        <v>0</v>
      </c>
      <c r="E12" s="54"/>
      <c r="F12" s="90"/>
      <c r="G12" s="62">
        <f t="shared" si="0"/>
        <v>0</v>
      </c>
      <c r="H12" s="62">
        <f t="shared" si="1"/>
        <v>0</v>
      </c>
      <c r="I12" s="62">
        <f t="shared" si="2"/>
        <v>0</v>
      </c>
      <c r="J12" s="91"/>
    </row>
    <row r="13" spans="1:10" s="57" customFormat="1" ht="27" x14ac:dyDescent="0.2">
      <c r="A13" s="89">
        <v>6</v>
      </c>
      <c r="B13" s="53" t="s">
        <v>586</v>
      </c>
      <c r="C13" s="89">
        <v>60</v>
      </c>
      <c r="D13" s="89" t="s">
        <v>0</v>
      </c>
      <c r="E13" s="54"/>
      <c r="F13" s="90"/>
      <c r="G13" s="62">
        <f t="shared" si="0"/>
        <v>0</v>
      </c>
      <c r="H13" s="62">
        <f t="shared" si="1"/>
        <v>0</v>
      </c>
      <c r="I13" s="62">
        <f t="shared" si="2"/>
        <v>0</v>
      </c>
      <c r="J13" s="91"/>
    </row>
    <row r="14" spans="1:10" s="57" customFormat="1" ht="27" x14ac:dyDescent="0.2">
      <c r="A14" s="89">
        <v>7</v>
      </c>
      <c r="B14" s="53" t="s">
        <v>587</v>
      </c>
      <c r="C14" s="89">
        <v>400</v>
      </c>
      <c r="D14" s="89" t="s">
        <v>0</v>
      </c>
      <c r="E14" s="54"/>
      <c r="F14" s="90"/>
      <c r="G14" s="62">
        <f t="shared" si="0"/>
        <v>0</v>
      </c>
      <c r="H14" s="62">
        <f t="shared" si="1"/>
        <v>0</v>
      </c>
      <c r="I14" s="62">
        <f t="shared" si="2"/>
        <v>0</v>
      </c>
      <c r="J14" s="91"/>
    </row>
    <row r="15" spans="1:10" s="57" customFormat="1" ht="40.5" x14ac:dyDescent="0.2">
      <c r="A15" s="89">
        <v>8</v>
      </c>
      <c r="B15" s="53" t="s">
        <v>588</v>
      </c>
      <c r="C15" s="89">
        <v>30</v>
      </c>
      <c r="D15" s="89" t="s">
        <v>0</v>
      </c>
      <c r="E15" s="54"/>
      <c r="F15" s="90"/>
      <c r="G15" s="62">
        <f t="shared" si="0"/>
        <v>0</v>
      </c>
      <c r="H15" s="62">
        <f t="shared" si="1"/>
        <v>0</v>
      </c>
      <c r="I15" s="62">
        <f t="shared" si="2"/>
        <v>0</v>
      </c>
      <c r="J15" s="91"/>
    </row>
    <row r="16" spans="1:10" s="57" customFormat="1" ht="27" x14ac:dyDescent="0.2">
      <c r="A16" s="89">
        <v>9</v>
      </c>
      <c r="B16" s="53" t="s">
        <v>597</v>
      </c>
      <c r="C16" s="89">
        <v>400</v>
      </c>
      <c r="D16" s="89" t="s">
        <v>0</v>
      </c>
      <c r="E16" s="54"/>
      <c r="F16" s="90"/>
      <c r="G16" s="62">
        <f t="shared" ref="G16" si="3">C16*F16</f>
        <v>0</v>
      </c>
      <c r="H16" s="62">
        <f t="shared" ref="H16" si="4">G16*0.095</f>
        <v>0</v>
      </c>
      <c r="I16" s="62">
        <f t="shared" ref="I16" si="5">G16+H16</f>
        <v>0</v>
      </c>
      <c r="J16" s="91"/>
    </row>
    <row r="17" spans="1:10" s="57" customFormat="1" ht="27" x14ac:dyDescent="0.2">
      <c r="A17" s="89">
        <v>10</v>
      </c>
      <c r="B17" s="53" t="s">
        <v>606</v>
      </c>
      <c r="C17" s="89">
        <v>60</v>
      </c>
      <c r="D17" s="89" t="s">
        <v>0</v>
      </c>
      <c r="E17" s="54"/>
      <c r="F17" s="90"/>
      <c r="G17" s="62">
        <f t="shared" si="0"/>
        <v>0</v>
      </c>
      <c r="H17" s="62">
        <f t="shared" si="1"/>
        <v>0</v>
      </c>
      <c r="I17" s="62">
        <f t="shared" si="2"/>
        <v>0</v>
      </c>
      <c r="J17" s="91"/>
    </row>
    <row r="18" spans="1:10" s="57" customFormat="1" ht="27" x14ac:dyDescent="0.2">
      <c r="A18" s="89">
        <v>11</v>
      </c>
      <c r="B18" s="53" t="s">
        <v>596</v>
      </c>
      <c r="C18" s="89">
        <v>180</v>
      </c>
      <c r="D18" s="89" t="s">
        <v>0</v>
      </c>
      <c r="E18" s="54"/>
      <c r="F18" s="90"/>
      <c r="G18" s="62">
        <f t="shared" ref="G18" si="6">C18*F18</f>
        <v>0</v>
      </c>
      <c r="H18" s="62">
        <f t="shared" ref="H18" si="7">G18*0.095</f>
        <v>0</v>
      </c>
      <c r="I18" s="62">
        <f t="shared" ref="I18" si="8">G18+H18</f>
        <v>0</v>
      </c>
      <c r="J18" s="91"/>
    </row>
    <row r="19" spans="1:10" s="57" customFormat="1" ht="27" x14ac:dyDescent="0.2">
      <c r="A19" s="89">
        <v>12</v>
      </c>
      <c r="B19" s="53" t="s">
        <v>589</v>
      </c>
      <c r="C19" s="89">
        <v>60</v>
      </c>
      <c r="D19" s="89" t="s">
        <v>0</v>
      </c>
      <c r="E19" s="54"/>
      <c r="F19" s="90"/>
      <c r="G19" s="62">
        <f t="shared" si="0"/>
        <v>0</v>
      </c>
      <c r="H19" s="62">
        <f t="shared" si="1"/>
        <v>0</v>
      </c>
      <c r="I19" s="62">
        <f t="shared" si="2"/>
        <v>0</v>
      </c>
      <c r="J19" s="91"/>
    </row>
    <row r="20" spans="1:10" s="56" customFormat="1" ht="40.5" x14ac:dyDescent="0.2">
      <c r="A20" s="89">
        <v>13</v>
      </c>
      <c r="B20" s="53" t="s">
        <v>590</v>
      </c>
      <c r="C20" s="89">
        <v>60</v>
      </c>
      <c r="D20" s="89" t="s">
        <v>0</v>
      </c>
      <c r="E20" s="54"/>
      <c r="F20" s="90"/>
      <c r="G20" s="62">
        <f t="shared" si="0"/>
        <v>0</v>
      </c>
      <c r="H20" s="62">
        <f t="shared" si="1"/>
        <v>0</v>
      </c>
      <c r="I20" s="62">
        <f t="shared" si="2"/>
        <v>0</v>
      </c>
      <c r="J20" s="91"/>
    </row>
    <row r="21" spans="1:10" s="56" customFormat="1" ht="27" x14ac:dyDescent="0.2">
      <c r="A21" s="89">
        <v>14</v>
      </c>
      <c r="B21" s="53" t="s">
        <v>551</v>
      </c>
      <c r="C21" s="89">
        <v>120</v>
      </c>
      <c r="D21" s="89" t="s">
        <v>0</v>
      </c>
      <c r="E21" s="54"/>
      <c r="F21" s="90"/>
      <c r="G21" s="62">
        <f t="shared" si="0"/>
        <v>0</v>
      </c>
      <c r="H21" s="62">
        <f t="shared" si="1"/>
        <v>0</v>
      </c>
      <c r="I21" s="62">
        <f t="shared" si="2"/>
        <v>0</v>
      </c>
      <c r="J21" s="91"/>
    </row>
    <row r="22" spans="1:10" s="65" customFormat="1" ht="27" x14ac:dyDescent="0.2">
      <c r="A22" s="89">
        <v>15</v>
      </c>
      <c r="B22" s="53" t="s">
        <v>591</v>
      </c>
      <c r="C22" s="89">
        <v>20</v>
      </c>
      <c r="D22" s="89" t="s">
        <v>0</v>
      </c>
      <c r="E22" s="54"/>
      <c r="F22" s="90"/>
      <c r="G22" s="62">
        <f t="shared" si="0"/>
        <v>0</v>
      </c>
      <c r="H22" s="62">
        <f t="shared" si="1"/>
        <v>0</v>
      </c>
      <c r="I22" s="62">
        <f t="shared" si="2"/>
        <v>0</v>
      </c>
      <c r="J22" s="91"/>
    </row>
    <row r="23" spans="1:10" s="57" customFormat="1" ht="13.5" x14ac:dyDescent="0.2">
      <c r="A23" s="80"/>
      <c r="B23" s="42" t="s">
        <v>109</v>
      </c>
      <c r="C23" s="74" t="s">
        <v>7</v>
      </c>
      <c r="D23" s="74" t="s">
        <v>7</v>
      </c>
      <c r="E23" s="74" t="s">
        <v>7</v>
      </c>
      <c r="F23" s="75" t="s">
        <v>7</v>
      </c>
      <c r="G23" s="103">
        <f>SUM(G8:G22)</f>
        <v>0</v>
      </c>
      <c r="H23" s="103">
        <f>SUM(H8:H22)</f>
        <v>0</v>
      </c>
      <c r="I23" s="103">
        <f>SUM(I8:I22)</f>
        <v>0</v>
      </c>
      <c r="J23" s="104">
        <f>SUM(J8:J22)</f>
        <v>0</v>
      </c>
    </row>
    <row r="24" spans="1:10" s="57" customFormat="1" ht="13.5" x14ac:dyDescent="0.2">
      <c r="A24" s="175" t="s">
        <v>304</v>
      </c>
      <c r="B24" s="176"/>
      <c r="C24" s="176"/>
      <c r="D24" s="176"/>
      <c r="E24" s="176"/>
      <c r="F24" s="176"/>
      <c r="G24" s="176"/>
      <c r="H24" s="176"/>
      <c r="I24" s="176"/>
      <c r="J24" s="176"/>
    </row>
    <row r="25" spans="1:10" s="57" customFormat="1" ht="27" x14ac:dyDescent="0.2">
      <c r="A25" s="89">
        <v>1</v>
      </c>
      <c r="B25" s="77" t="s">
        <v>43</v>
      </c>
      <c r="C25" s="89">
        <v>60</v>
      </c>
      <c r="D25" s="89" t="s">
        <v>0</v>
      </c>
      <c r="E25" s="76"/>
      <c r="F25" s="90"/>
      <c r="G25" s="62">
        <f t="shared" ref="G25" si="9">C25*F25</f>
        <v>0</v>
      </c>
      <c r="H25" s="62">
        <f t="shared" ref="H25" si="10">G25*0.095</f>
        <v>0</v>
      </c>
      <c r="I25" s="62">
        <f t="shared" ref="I25" si="11">G25+H25</f>
        <v>0</v>
      </c>
      <c r="J25" s="149" t="s">
        <v>7</v>
      </c>
    </row>
    <row r="26" spans="1:10" s="57" customFormat="1" ht="27" x14ac:dyDescent="0.2">
      <c r="A26" s="89">
        <v>2</v>
      </c>
      <c r="B26" s="77" t="s">
        <v>948</v>
      </c>
      <c r="C26" s="89">
        <v>120</v>
      </c>
      <c r="D26" s="89" t="s">
        <v>0</v>
      </c>
      <c r="E26" s="76"/>
      <c r="F26" s="90"/>
      <c r="G26" s="62">
        <f t="shared" ref="G26:G28" si="12">C26*F26</f>
        <v>0</v>
      </c>
      <c r="H26" s="62">
        <f t="shared" ref="H26:H28" si="13">G26*0.095</f>
        <v>0</v>
      </c>
      <c r="I26" s="62">
        <f t="shared" ref="I26:I28" si="14">G26+H26</f>
        <v>0</v>
      </c>
      <c r="J26" s="149" t="s">
        <v>7</v>
      </c>
    </row>
    <row r="27" spans="1:10" s="57" customFormat="1" ht="27" x14ac:dyDescent="0.2">
      <c r="A27" s="89">
        <v>3</v>
      </c>
      <c r="B27" s="77" t="s">
        <v>947</v>
      </c>
      <c r="C27" s="89">
        <v>120</v>
      </c>
      <c r="D27" s="89" t="s">
        <v>0</v>
      </c>
      <c r="E27" s="76"/>
      <c r="F27" s="90"/>
      <c r="G27" s="62">
        <f t="shared" si="12"/>
        <v>0</v>
      </c>
      <c r="H27" s="62">
        <f t="shared" si="13"/>
        <v>0</v>
      </c>
      <c r="I27" s="62">
        <f t="shared" si="14"/>
        <v>0</v>
      </c>
      <c r="J27" s="149" t="s">
        <v>7</v>
      </c>
    </row>
    <row r="28" spans="1:10" s="57" customFormat="1" ht="27" x14ac:dyDescent="0.2">
      <c r="A28" s="89">
        <v>4</v>
      </c>
      <c r="B28" s="77" t="s">
        <v>909</v>
      </c>
      <c r="C28" s="89">
        <v>120</v>
      </c>
      <c r="D28" s="89" t="s">
        <v>0</v>
      </c>
      <c r="E28" s="76"/>
      <c r="F28" s="90"/>
      <c r="G28" s="62">
        <f t="shared" si="12"/>
        <v>0</v>
      </c>
      <c r="H28" s="62">
        <f t="shared" si="13"/>
        <v>0</v>
      </c>
      <c r="I28" s="62">
        <f t="shared" si="14"/>
        <v>0</v>
      </c>
      <c r="J28" s="104" t="s">
        <v>7</v>
      </c>
    </row>
    <row r="29" spans="1:10" s="57" customFormat="1" ht="13.5" x14ac:dyDescent="0.2">
      <c r="A29" s="80"/>
      <c r="B29" s="42" t="s">
        <v>110</v>
      </c>
      <c r="C29" s="74" t="s">
        <v>7</v>
      </c>
      <c r="D29" s="74" t="s">
        <v>7</v>
      </c>
      <c r="E29" s="74" t="s">
        <v>7</v>
      </c>
      <c r="F29" s="75" t="s">
        <v>7</v>
      </c>
      <c r="G29" s="103">
        <f>SUM(G25:G28)</f>
        <v>0</v>
      </c>
      <c r="H29" s="103">
        <f t="shared" ref="H29:I29" si="15">SUM(H25:H28)</f>
        <v>0</v>
      </c>
      <c r="I29" s="103">
        <f t="shared" si="15"/>
        <v>0</v>
      </c>
      <c r="J29" s="104" t="s">
        <v>7</v>
      </c>
    </row>
    <row r="30" spans="1:10" s="57" customFormat="1" ht="13.5" x14ac:dyDescent="0.2">
      <c r="A30" s="175" t="s">
        <v>924</v>
      </c>
      <c r="B30" s="176"/>
      <c r="C30" s="176"/>
      <c r="D30" s="176"/>
      <c r="E30" s="176"/>
      <c r="F30" s="176"/>
      <c r="G30" s="176"/>
      <c r="H30" s="176"/>
      <c r="I30" s="176"/>
      <c r="J30" s="176"/>
    </row>
    <row r="31" spans="1:10" s="15" customFormat="1" ht="40.5" x14ac:dyDescent="0.2">
      <c r="A31" s="124">
        <v>1</v>
      </c>
      <c r="B31" s="51" t="s">
        <v>757</v>
      </c>
      <c r="C31" s="89">
        <v>120</v>
      </c>
      <c r="D31" s="89" t="s">
        <v>0</v>
      </c>
      <c r="E31" s="54"/>
      <c r="F31" s="90"/>
      <c r="G31" s="62">
        <f t="shared" ref="G31:G36" si="16">C31*F31</f>
        <v>0</v>
      </c>
      <c r="H31" s="62">
        <f t="shared" ref="H31:H36" si="17">G31*0.095</f>
        <v>0</v>
      </c>
      <c r="I31" s="62">
        <f t="shared" ref="I31:I36" si="18">G31+H31</f>
        <v>0</v>
      </c>
      <c r="J31" s="91"/>
    </row>
    <row r="32" spans="1:10" s="15" customFormat="1" ht="40.5" x14ac:dyDescent="0.2">
      <c r="A32" s="124">
        <v>2</v>
      </c>
      <c r="B32" s="51" t="s">
        <v>758</v>
      </c>
      <c r="C32" s="89">
        <v>120</v>
      </c>
      <c r="D32" s="89" t="s">
        <v>0</v>
      </c>
      <c r="E32" s="54"/>
      <c r="F32" s="90"/>
      <c r="G32" s="62">
        <f t="shared" si="16"/>
        <v>0</v>
      </c>
      <c r="H32" s="62">
        <f t="shared" si="17"/>
        <v>0</v>
      </c>
      <c r="I32" s="62">
        <f t="shared" si="18"/>
        <v>0</v>
      </c>
      <c r="J32" s="91"/>
    </row>
    <row r="33" spans="1:10" s="57" customFormat="1" ht="67.5" x14ac:dyDescent="0.2">
      <c r="A33" s="124">
        <v>3</v>
      </c>
      <c r="B33" s="77" t="s">
        <v>759</v>
      </c>
      <c r="C33" s="89">
        <v>120</v>
      </c>
      <c r="D33" s="89" t="s">
        <v>0</v>
      </c>
      <c r="E33" s="54"/>
      <c r="F33" s="90"/>
      <c r="G33" s="62">
        <f t="shared" si="16"/>
        <v>0</v>
      </c>
      <c r="H33" s="62">
        <f t="shared" si="17"/>
        <v>0</v>
      </c>
      <c r="I33" s="62">
        <f t="shared" si="18"/>
        <v>0</v>
      </c>
      <c r="J33" s="91"/>
    </row>
    <row r="34" spans="1:10" s="57" customFormat="1" ht="67.5" x14ac:dyDescent="0.2">
      <c r="A34" s="124">
        <v>4</v>
      </c>
      <c r="B34" s="77" t="s">
        <v>760</v>
      </c>
      <c r="C34" s="89">
        <v>20</v>
      </c>
      <c r="D34" s="89" t="s">
        <v>0</v>
      </c>
      <c r="E34" s="54"/>
      <c r="F34" s="90"/>
      <c r="G34" s="62">
        <f t="shared" si="16"/>
        <v>0</v>
      </c>
      <c r="H34" s="62">
        <f t="shared" si="17"/>
        <v>0</v>
      </c>
      <c r="I34" s="62">
        <f t="shared" si="18"/>
        <v>0</v>
      </c>
      <c r="J34" s="91"/>
    </row>
    <row r="35" spans="1:10" s="57" customFormat="1" ht="67.5" x14ac:dyDescent="0.2">
      <c r="A35" s="124">
        <v>5</v>
      </c>
      <c r="B35" s="77" t="s">
        <v>761</v>
      </c>
      <c r="C35" s="89">
        <v>120</v>
      </c>
      <c r="D35" s="89" t="s">
        <v>0</v>
      </c>
      <c r="E35" s="54"/>
      <c r="F35" s="90"/>
      <c r="G35" s="62">
        <f t="shared" si="16"/>
        <v>0</v>
      </c>
      <c r="H35" s="62">
        <f t="shared" si="17"/>
        <v>0</v>
      </c>
      <c r="I35" s="62">
        <f t="shared" si="18"/>
        <v>0</v>
      </c>
      <c r="J35" s="91"/>
    </row>
    <row r="36" spans="1:10" s="57" customFormat="1" ht="40.5" x14ac:dyDescent="0.2">
      <c r="A36" s="124">
        <v>6</v>
      </c>
      <c r="B36" s="77" t="s">
        <v>762</v>
      </c>
      <c r="C36" s="89">
        <v>120</v>
      </c>
      <c r="D36" s="89" t="s">
        <v>0</v>
      </c>
      <c r="E36" s="54"/>
      <c r="F36" s="90"/>
      <c r="G36" s="62">
        <f t="shared" si="16"/>
        <v>0</v>
      </c>
      <c r="H36" s="62">
        <f t="shared" si="17"/>
        <v>0</v>
      </c>
      <c r="I36" s="62">
        <f t="shared" si="18"/>
        <v>0</v>
      </c>
      <c r="J36" s="91"/>
    </row>
    <row r="37" spans="1:10" s="57" customFormat="1" ht="13.5" x14ac:dyDescent="0.2">
      <c r="A37" s="80"/>
      <c r="B37" s="42" t="s">
        <v>111</v>
      </c>
      <c r="C37" s="74" t="s">
        <v>7</v>
      </c>
      <c r="D37" s="74" t="s">
        <v>7</v>
      </c>
      <c r="E37" s="74" t="s">
        <v>7</v>
      </c>
      <c r="F37" s="75" t="s">
        <v>7</v>
      </c>
      <c r="G37" s="103">
        <f t="shared" ref="G37:J37" si="19">SUM(G31:G36)</f>
        <v>0</v>
      </c>
      <c r="H37" s="103">
        <f t="shared" si="19"/>
        <v>0</v>
      </c>
      <c r="I37" s="103">
        <f t="shared" si="19"/>
        <v>0</v>
      </c>
      <c r="J37" s="104">
        <f t="shared" si="19"/>
        <v>0</v>
      </c>
    </row>
    <row r="38" spans="1:10" s="57" customFormat="1" ht="13.5" x14ac:dyDescent="0.2">
      <c r="A38" s="175" t="s">
        <v>598</v>
      </c>
      <c r="B38" s="176"/>
      <c r="C38" s="176"/>
      <c r="D38" s="176"/>
      <c r="E38" s="176"/>
      <c r="F38" s="176"/>
      <c r="G38" s="176"/>
      <c r="H38" s="176"/>
      <c r="I38" s="176"/>
      <c r="J38" s="176"/>
    </row>
    <row r="39" spans="1:10" s="15" customFormat="1" ht="59.25" customHeight="1" x14ac:dyDescent="0.2">
      <c r="A39" s="124">
        <v>1</v>
      </c>
      <c r="B39" s="63" t="s">
        <v>950</v>
      </c>
      <c r="C39" s="89">
        <v>100</v>
      </c>
      <c r="D39" s="89" t="s">
        <v>0</v>
      </c>
      <c r="E39" s="54"/>
      <c r="F39" s="90"/>
      <c r="G39" s="62">
        <f t="shared" ref="G39" si="20">C39*F39</f>
        <v>0</v>
      </c>
      <c r="H39" s="62">
        <f t="shared" ref="H39" si="21">G39*0.095</f>
        <v>0</v>
      </c>
      <c r="I39" s="62">
        <f t="shared" ref="I39" si="22">G39+H39</f>
        <v>0</v>
      </c>
      <c r="J39" s="91"/>
    </row>
    <row r="40" spans="1:10" s="15" customFormat="1" ht="40.5" x14ac:dyDescent="0.2">
      <c r="A40" s="124">
        <v>2</v>
      </c>
      <c r="B40" s="63" t="s">
        <v>949</v>
      </c>
      <c r="C40" s="89">
        <v>100</v>
      </c>
      <c r="D40" s="89" t="s">
        <v>0</v>
      </c>
      <c r="E40" s="54"/>
      <c r="F40" s="90"/>
      <c r="G40" s="62">
        <f t="shared" ref="G40:G44" si="23">C40*F40</f>
        <v>0</v>
      </c>
      <c r="H40" s="62">
        <f t="shared" ref="H40:H44" si="24">G40*0.095</f>
        <v>0</v>
      </c>
      <c r="I40" s="62">
        <f t="shared" ref="I40:I44" si="25">G40+H40</f>
        <v>0</v>
      </c>
      <c r="J40" s="91"/>
    </row>
    <row r="41" spans="1:10" s="15" customFormat="1" ht="27" x14ac:dyDescent="0.2">
      <c r="A41" s="124">
        <v>3</v>
      </c>
      <c r="B41" s="51" t="s">
        <v>599</v>
      </c>
      <c r="C41" s="89">
        <v>60</v>
      </c>
      <c r="D41" s="89" t="s">
        <v>0</v>
      </c>
      <c r="E41" s="54"/>
      <c r="F41" s="90"/>
      <c r="G41" s="62">
        <f t="shared" si="23"/>
        <v>0</v>
      </c>
      <c r="H41" s="62">
        <f t="shared" si="24"/>
        <v>0</v>
      </c>
      <c r="I41" s="62">
        <f t="shared" si="25"/>
        <v>0</v>
      </c>
      <c r="J41" s="91"/>
    </row>
    <row r="42" spans="1:10" s="57" customFormat="1" ht="27" x14ac:dyDescent="0.2">
      <c r="A42" s="124">
        <v>4</v>
      </c>
      <c r="B42" s="51" t="s">
        <v>600</v>
      </c>
      <c r="C42" s="89">
        <v>60</v>
      </c>
      <c r="D42" s="89" t="s">
        <v>0</v>
      </c>
      <c r="E42" s="54"/>
      <c r="F42" s="90"/>
      <c r="G42" s="62">
        <f t="shared" si="23"/>
        <v>0</v>
      </c>
      <c r="H42" s="62">
        <f t="shared" si="24"/>
        <v>0</v>
      </c>
      <c r="I42" s="62">
        <f t="shared" si="25"/>
        <v>0</v>
      </c>
      <c r="J42" s="91"/>
    </row>
    <row r="43" spans="1:10" s="57" customFormat="1" ht="27" x14ac:dyDescent="0.2">
      <c r="A43" s="124">
        <v>5</v>
      </c>
      <c r="B43" s="51" t="s">
        <v>607</v>
      </c>
      <c r="C43" s="89">
        <v>60</v>
      </c>
      <c r="D43" s="89" t="s">
        <v>0</v>
      </c>
      <c r="E43" s="54"/>
      <c r="F43" s="90"/>
      <c r="G43" s="62">
        <f t="shared" si="23"/>
        <v>0</v>
      </c>
      <c r="H43" s="62">
        <f t="shared" si="24"/>
        <v>0</v>
      </c>
      <c r="I43" s="62">
        <f t="shared" si="25"/>
        <v>0</v>
      </c>
      <c r="J43" s="91"/>
    </row>
    <row r="44" spans="1:10" s="57" customFormat="1" ht="13.5" x14ac:dyDescent="0.2">
      <c r="A44" s="124">
        <v>6</v>
      </c>
      <c r="B44" s="77" t="s">
        <v>763</v>
      </c>
      <c r="C44" s="89">
        <v>60</v>
      </c>
      <c r="D44" s="89" t="s">
        <v>0</v>
      </c>
      <c r="E44" s="54"/>
      <c r="F44" s="90"/>
      <c r="G44" s="62">
        <f t="shared" si="23"/>
        <v>0</v>
      </c>
      <c r="H44" s="62">
        <f t="shared" si="24"/>
        <v>0</v>
      </c>
      <c r="I44" s="62">
        <f t="shared" si="25"/>
        <v>0</v>
      </c>
      <c r="J44" s="91"/>
    </row>
    <row r="45" spans="1:10" s="57" customFormat="1" ht="13.5" x14ac:dyDescent="0.2">
      <c r="A45" s="80"/>
      <c r="B45" s="42" t="s">
        <v>111</v>
      </c>
      <c r="C45" s="74" t="s">
        <v>7</v>
      </c>
      <c r="D45" s="74" t="s">
        <v>7</v>
      </c>
      <c r="E45" s="74" t="s">
        <v>7</v>
      </c>
      <c r="F45" s="75" t="s">
        <v>7</v>
      </c>
      <c r="G45" s="103">
        <f>SUM(G39:G44)</f>
        <v>0</v>
      </c>
      <c r="H45" s="103">
        <f>SUM(H39:H44)</f>
        <v>0</v>
      </c>
      <c r="I45" s="103">
        <f>SUM(I39:I44)</f>
        <v>0</v>
      </c>
      <c r="J45" s="104">
        <f>SUM(J39:J44)</f>
        <v>0</v>
      </c>
    </row>
    <row r="46" spans="1:10" s="69" customFormat="1" ht="15" customHeight="1" x14ac:dyDescent="0.15">
      <c r="A46" s="125"/>
      <c r="B46" s="126"/>
      <c r="C46" s="71"/>
      <c r="D46" s="71"/>
      <c r="E46" s="71"/>
      <c r="F46" s="72"/>
      <c r="G46" s="22"/>
      <c r="H46" s="22"/>
      <c r="I46" s="22"/>
      <c r="J46" s="22"/>
    </row>
    <row r="47" spans="1:10" s="73" customFormat="1" ht="12.95" customHeight="1" x14ac:dyDescent="0.2">
      <c r="A47" s="83" t="s">
        <v>166</v>
      </c>
      <c r="B47" s="68"/>
      <c r="C47" s="81"/>
      <c r="D47" s="82"/>
      <c r="E47" s="68"/>
      <c r="F47" s="68"/>
      <c r="G47" s="68"/>
      <c r="H47" s="68"/>
      <c r="I47" s="68"/>
      <c r="J47" s="68"/>
    </row>
    <row r="48" spans="1:10" s="73" customFormat="1" ht="29.1" customHeight="1" x14ac:dyDescent="0.2">
      <c r="A48" s="188" t="s">
        <v>792</v>
      </c>
      <c r="B48" s="188"/>
      <c r="C48" s="188"/>
      <c r="D48" s="188"/>
      <c r="E48" s="188"/>
      <c r="F48" s="188"/>
      <c r="G48" s="188"/>
      <c r="H48" s="188"/>
      <c r="I48" s="188"/>
      <c r="J48" s="188"/>
    </row>
    <row r="49" spans="1:10" s="85" customFormat="1" ht="17.100000000000001" customHeight="1" x14ac:dyDescent="0.2">
      <c r="A49" s="84" t="s">
        <v>740</v>
      </c>
      <c r="B49" s="84"/>
      <c r="C49" s="84"/>
      <c r="D49" s="84"/>
      <c r="E49" s="84"/>
      <c r="F49" s="84"/>
      <c r="G49" s="84"/>
      <c r="H49" s="84"/>
      <c r="I49" s="84"/>
      <c r="J49" s="84"/>
    </row>
    <row r="50" spans="1:10" s="78" customFormat="1" ht="22.9" customHeight="1" x14ac:dyDescent="0.2">
      <c r="A50" s="183"/>
      <c r="B50" s="183"/>
      <c r="C50" s="183"/>
      <c r="D50" s="183"/>
      <c r="E50" s="183"/>
      <c r="F50" s="183"/>
      <c r="G50" s="183"/>
      <c r="H50" s="183"/>
      <c r="I50" s="183"/>
      <c r="J50" s="183"/>
    </row>
    <row r="51" spans="1:10" s="78" customFormat="1" ht="20.25" customHeight="1" x14ac:dyDescent="0.2">
      <c r="A51" s="183" t="s">
        <v>73</v>
      </c>
      <c r="B51" s="183"/>
      <c r="C51" s="183"/>
      <c r="D51" s="183"/>
      <c r="E51" s="183"/>
      <c r="F51" s="183"/>
      <c r="G51" s="183"/>
      <c r="H51" s="183"/>
      <c r="I51" s="183"/>
      <c r="J51" s="183"/>
    </row>
    <row r="52" spans="1:10" s="79" customFormat="1" ht="12.75" x14ac:dyDescent="0.2">
      <c r="A52" s="182" t="s">
        <v>373</v>
      </c>
      <c r="B52" s="182"/>
      <c r="C52" s="182"/>
      <c r="D52" s="182"/>
      <c r="E52" s="182"/>
      <c r="F52" s="182"/>
      <c r="G52" s="182"/>
      <c r="H52" s="182"/>
      <c r="I52" s="182"/>
      <c r="J52" s="182"/>
    </row>
    <row r="53" spans="1:10" x14ac:dyDescent="0.25">
      <c r="A53" s="182" t="s">
        <v>374</v>
      </c>
      <c r="B53" s="182"/>
      <c r="C53" s="182"/>
      <c r="D53" s="182"/>
      <c r="E53" s="182"/>
      <c r="F53" s="182"/>
      <c r="G53" s="182"/>
      <c r="H53" s="182"/>
      <c r="I53" s="182"/>
      <c r="J53" s="182"/>
    </row>
    <row r="54" spans="1:10" x14ac:dyDescent="0.25">
      <c r="A54" s="177" t="s">
        <v>375</v>
      </c>
      <c r="B54" s="177"/>
      <c r="C54" s="177"/>
      <c r="D54" s="177"/>
      <c r="E54" s="177"/>
      <c r="F54" s="177"/>
      <c r="G54" s="177"/>
      <c r="H54" s="177"/>
      <c r="I54" s="177"/>
      <c r="J54" s="177"/>
    </row>
    <row r="55" spans="1:10" x14ac:dyDescent="0.25">
      <c r="A55" s="177" t="s">
        <v>376</v>
      </c>
      <c r="B55" s="177"/>
      <c r="C55" s="177"/>
      <c r="D55" s="177"/>
      <c r="E55" s="177"/>
      <c r="F55" s="177"/>
      <c r="G55" s="177"/>
      <c r="H55" s="177"/>
      <c r="I55" s="177"/>
      <c r="J55" s="177"/>
    </row>
    <row r="56" spans="1:10" x14ac:dyDescent="0.25">
      <c r="A56" s="174" t="s">
        <v>932</v>
      </c>
      <c r="B56" s="174"/>
      <c r="C56" s="174"/>
      <c r="D56" s="174"/>
      <c r="E56" s="174"/>
      <c r="F56" s="174"/>
      <c r="G56" s="174"/>
      <c r="H56" s="174"/>
      <c r="I56" s="174"/>
      <c r="J56" s="174"/>
    </row>
    <row r="57" spans="1:10" x14ac:dyDescent="0.25">
      <c r="A57" s="174" t="s">
        <v>933</v>
      </c>
      <c r="B57" s="174"/>
      <c r="C57" s="174"/>
      <c r="D57" s="174"/>
      <c r="E57" s="174"/>
      <c r="F57" s="174"/>
      <c r="G57" s="174"/>
      <c r="H57" s="174"/>
      <c r="I57" s="174"/>
      <c r="J57" s="174"/>
    </row>
    <row r="58" spans="1:10" ht="27.75" customHeight="1" x14ac:dyDescent="0.25">
      <c r="A58" s="178" t="s">
        <v>934</v>
      </c>
      <c r="B58" s="178"/>
      <c r="C58" s="178"/>
      <c r="D58" s="178"/>
      <c r="E58" s="178"/>
      <c r="F58" s="178"/>
      <c r="G58" s="178"/>
      <c r="H58" s="178"/>
      <c r="I58" s="178"/>
      <c r="J58" s="178"/>
    </row>
    <row r="59" spans="1:10" x14ac:dyDescent="0.25">
      <c r="A59" s="78" t="s">
        <v>943</v>
      </c>
      <c r="B59" s="88"/>
      <c r="C59" s="86"/>
      <c r="D59" s="78"/>
      <c r="E59" s="78"/>
      <c r="F59" s="78"/>
      <c r="G59" s="78"/>
      <c r="H59" s="78"/>
      <c r="I59" s="78"/>
      <c r="J59" s="78"/>
    </row>
  </sheetData>
  <mergeCells count="15">
    <mergeCell ref="A3:J3"/>
    <mergeCell ref="A7:J7"/>
    <mergeCell ref="A24:J24"/>
    <mergeCell ref="A30:J30"/>
    <mergeCell ref="A1:E1"/>
    <mergeCell ref="G1:J1"/>
    <mergeCell ref="A54:J54"/>
    <mergeCell ref="A58:J58"/>
    <mergeCell ref="A52:J52"/>
    <mergeCell ref="A55:J55"/>
    <mergeCell ref="A38:J38"/>
    <mergeCell ref="A48:J48"/>
    <mergeCell ref="A50:J50"/>
    <mergeCell ref="A51:J51"/>
    <mergeCell ref="A53:J53"/>
  </mergeCells>
  <dataValidations count="1">
    <dataValidation type="whole" operator="equal" allowBlank="1" showInputMessage="1" showErrorMessage="1" error="V celico vnesete vrednost &quot;1&quot; za živila, ki jih ponujate v shemi kakovosti. Če ta zahteva ni izpolnjena, NE vnašate ničesar." prompt="V celico vnesete vrednost &quot;1&quot; za živila, ki jih ponujate v shemi kakovosti." sqref="J31:J36 J8:J22 J39:J44">
      <formula1>1</formula1>
    </dataValidation>
  </dataValidations>
  <pageMargins left="0.62992125984251968" right="0.23622047244094491" top="0.74803149606299213" bottom="0.35433070866141736" header="0.31496062992125984" footer="0.31496062992125984"/>
  <pageSetup paperSize="9" fitToHeight="0" orientation="landscape" cellComments="asDisplayed"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L53"/>
  <sheetViews>
    <sheetView view="pageBreakPreview" zoomScale="110" zoomScaleNormal="120" zoomScaleSheetLayoutView="110" workbookViewId="0">
      <pane ySplit="6" topLeftCell="A7" activePane="bottomLeft" state="frozen"/>
      <selection activeCell="A83" sqref="A83:K83"/>
      <selection pane="bottomLeft" activeCell="A53" sqref="A53"/>
    </sheetView>
  </sheetViews>
  <sheetFormatPr defaultColWidth="9.28515625" defaultRowHeight="15" x14ac:dyDescent="0.25"/>
  <cols>
    <col min="1" max="1" width="3.42578125" style="2" customWidth="1"/>
    <col min="2" max="2" width="28.42578125" style="2" customWidth="1"/>
    <col min="3" max="3" width="6.85546875" style="2" customWidth="1"/>
    <col min="4" max="4" width="4.85546875" style="2" customWidth="1"/>
    <col min="5" max="5" width="20.5703125" style="10" customWidth="1"/>
    <col min="6" max="9" width="11.5703125" style="2" customWidth="1"/>
    <col min="10" max="10" width="11.5703125" style="27" customWidth="1"/>
    <col min="11" max="16384" width="9.28515625" style="2"/>
  </cols>
  <sheetData>
    <row r="1" spans="1:12" x14ac:dyDescent="0.25">
      <c r="A1" s="179" t="s">
        <v>2</v>
      </c>
      <c r="B1" s="179"/>
      <c r="C1" s="179"/>
      <c r="D1" s="179"/>
      <c r="E1" s="179"/>
      <c r="F1" s="101"/>
      <c r="G1" s="180" t="s">
        <v>793</v>
      </c>
      <c r="H1" s="180"/>
      <c r="I1" s="180"/>
      <c r="J1" s="180"/>
    </row>
    <row r="2" spans="1:12" s="3" customFormat="1" ht="6" customHeight="1" x14ac:dyDescent="0.15">
      <c r="A2" s="17"/>
      <c r="B2" s="17"/>
      <c r="C2" s="17"/>
      <c r="D2" s="17"/>
      <c r="E2" s="127"/>
      <c r="F2" s="17"/>
      <c r="G2" s="17"/>
      <c r="H2" s="17"/>
      <c r="I2" s="17"/>
      <c r="J2" s="17"/>
    </row>
    <row r="3" spans="1:12" ht="18" customHeight="1" x14ac:dyDescent="0.25">
      <c r="A3" s="189" t="s">
        <v>822</v>
      </c>
      <c r="B3" s="189"/>
      <c r="C3" s="189"/>
      <c r="D3" s="189"/>
      <c r="E3" s="189"/>
      <c r="F3" s="189"/>
      <c r="G3" s="189"/>
      <c r="H3" s="189"/>
      <c r="I3" s="189"/>
      <c r="J3" s="189"/>
    </row>
    <row r="4" spans="1:12" s="3" customFormat="1" ht="6" customHeight="1" x14ac:dyDescent="0.15">
      <c r="A4" s="17"/>
      <c r="B4" s="108"/>
      <c r="C4" s="108"/>
      <c r="D4" s="17"/>
      <c r="E4" s="127"/>
      <c r="F4" s="17"/>
      <c r="G4" s="17"/>
      <c r="H4" s="17"/>
      <c r="I4" s="17"/>
      <c r="J4" s="17"/>
    </row>
    <row r="5" spans="1:12" s="4" customFormat="1" ht="45" x14ac:dyDescent="0.15">
      <c r="A5" s="95" t="s">
        <v>3</v>
      </c>
      <c r="B5" s="95" t="s">
        <v>4</v>
      </c>
      <c r="C5" s="96" t="s">
        <v>5</v>
      </c>
      <c r="D5" s="96" t="s">
        <v>78</v>
      </c>
      <c r="E5" s="47" t="s">
        <v>6</v>
      </c>
      <c r="F5" s="47" t="s">
        <v>67</v>
      </c>
      <c r="G5" s="47" t="s">
        <v>68</v>
      </c>
      <c r="H5" s="47" t="s">
        <v>186</v>
      </c>
      <c r="I5" s="47" t="s">
        <v>71</v>
      </c>
      <c r="J5" s="47" t="s">
        <v>366</v>
      </c>
    </row>
    <row r="6" spans="1:12" s="4" customFormat="1" ht="12.75" customHeight="1" x14ac:dyDescent="0.15">
      <c r="A6" s="97">
        <v>1</v>
      </c>
      <c r="B6" s="97">
        <v>2</v>
      </c>
      <c r="C6" s="48">
        <v>3</v>
      </c>
      <c r="D6" s="48">
        <v>4</v>
      </c>
      <c r="E6" s="48">
        <v>5</v>
      </c>
      <c r="F6" s="48">
        <v>6</v>
      </c>
      <c r="G6" s="98" t="s">
        <v>69</v>
      </c>
      <c r="H6" s="48" t="s">
        <v>70</v>
      </c>
      <c r="I6" s="98" t="s">
        <v>72</v>
      </c>
      <c r="J6" s="48">
        <v>10</v>
      </c>
    </row>
    <row r="7" spans="1:12" s="5" customFormat="1" ht="15" customHeight="1" x14ac:dyDescent="0.2">
      <c r="A7" s="187" t="s">
        <v>823</v>
      </c>
      <c r="B7" s="187"/>
      <c r="C7" s="187"/>
      <c r="D7" s="187"/>
      <c r="E7" s="187"/>
      <c r="F7" s="187"/>
      <c r="G7" s="187"/>
      <c r="H7" s="187"/>
      <c r="I7" s="187"/>
      <c r="J7" s="187"/>
    </row>
    <row r="8" spans="1:12" s="35" customFormat="1" ht="20.100000000000001" customHeight="1" x14ac:dyDescent="0.25">
      <c r="A8" s="89">
        <v>1</v>
      </c>
      <c r="B8" s="80" t="s">
        <v>305</v>
      </c>
      <c r="C8" s="93">
        <v>320</v>
      </c>
      <c r="D8" s="89" t="s">
        <v>1</v>
      </c>
      <c r="E8" s="54"/>
      <c r="F8" s="90"/>
      <c r="G8" s="62">
        <f t="shared" ref="G8:G18" si="0">C8*F8</f>
        <v>0</v>
      </c>
      <c r="H8" s="62">
        <f t="shared" ref="H8:H18" si="1">G8*0.095</f>
        <v>0</v>
      </c>
      <c r="I8" s="62">
        <f t="shared" ref="I8:I18" si="2">G8+H8</f>
        <v>0</v>
      </c>
      <c r="J8" s="128"/>
    </row>
    <row r="9" spans="1:12" s="35" customFormat="1" ht="30" customHeight="1" x14ac:dyDescent="0.2">
      <c r="A9" s="89">
        <v>2</v>
      </c>
      <c r="B9" s="80" t="s">
        <v>619</v>
      </c>
      <c r="C9" s="93">
        <v>320</v>
      </c>
      <c r="D9" s="89" t="s">
        <v>1</v>
      </c>
      <c r="E9" s="54"/>
      <c r="F9" s="90"/>
      <c r="G9" s="62">
        <f t="shared" si="0"/>
        <v>0</v>
      </c>
      <c r="H9" s="62">
        <f t="shared" si="1"/>
        <v>0</v>
      </c>
      <c r="I9" s="62">
        <f t="shared" si="2"/>
        <v>0</v>
      </c>
      <c r="J9" s="129"/>
    </row>
    <row r="10" spans="1:12" s="35" customFormat="1" ht="30" customHeight="1" x14ac:dyDescent="0.2">
      <c r="A10" s="89">
        <v>3</v>
      </c>
      <c r="B10" s="80" t="s">
        <v>306</v>
      </c>
      <c r="C10" s="93">
        <v>680</v>
      </c>
      <c r="D10" s="89" t="s">
        <v>1</v>
      </c>
      <c r="E10" s="54"/>
      <c r="F10" s="90"/>
      <c r="G10" s="62">
        <f t="shared" si="0"/>
        <v>0</v>
      </c>
      <c r="H10" s="62">
        <f t="shared" si="1"/>
        <v>0</v>
      </c>
      <c r="I10" s="62">
        <f t="shared" si="2"/>
        <v>0</v>
      </c>
      <c r="J10" s="130"/>
    </row>
    <row r="11" spans="1:12" s="35" customFormat="1" ht="30" customHeight="1" x14ac:dyDescent="0.2">
      <c r="A11" s="89">
        <v>4</v>
      </c>
      <c r="B11" s="80" t="s">
        <v>307</v>
      </c>
      <c r="C11" s="93">
        <v>680</v>
      </c>
      <c r="D11" s="89" t="s">
        <v>1</v>
      </c>
      <c r="E11" s="54"/>
      <c r="F11" s="90"/>
      <c r="G11" s="62">
        <f t="shared" si="0"/>
        <v>0</v>
      </c>
      <c r="H11" s="62">
        <f t="shared" si="1"/>
        <v>0</v>
      </c>
      <c r="I11" s="62">
        <f t="shared" si="2"/>
        <v>0</v>
      </c>
      <c r="J11" s="130"/>
    </row>
    <row r="12" spans="1:12" s="35" customFormat="1" ht="30" customHeight="1" x14ac:dyDescent="0.2">
      <c r="A12" s="89">
        <v>5</v>
      </c>
      <c r="B12" s="80" t="s">
        <v>405</v>
      </c>
      <c r="C12" s="93">
        <v>620</v>
      </c>
      <c r="D12" s="89" t="s">
        <v>1</v>
      </c>
      <c r="E12" s="54"/>
      <c r="F12" s="90"/>
      <c r="G12" s="62">
        <f t="shared" si="0"/>
        <v>0</v>
      </c>
      <c r="H12" s="62">
        <f t="shared" si="1"/>
        <v>0</v>
      </c>
      <c r="I12" s="62">
        <f t="shared" si="2"/>
        <v>0</v>
      </c>
      <c r="J12" s="130"/>
    </row>
    <row r="13" spans="1:12" s="57" customFormat="1" ht="30" customHeight="1" x14ac:dyDescent="0.2">
      <c r="A13" s="89">
        <v>6</v>
      </c>
      <c r="B13" s="80" t="s">
        <v>552</v>
      </c>
      <c r="C13" s="93">
        <v>320</v>
      </c>
      <c r="D13" s="89" t="s">
        <v>1</v>
      </c>
      <c r="E13" s="54"/>
      <c r="F13" s="90"/>
      <c r="G13" s="62">
        <f t="shared" si="0"/>
        <v>0</v>
      </c>
      <c r="H13" s="62">
        <f t="shared" si="1"/>
        <v>0</v>
      </c>
      <c r="I13" s="62">
        <f t="shared" si="2"/>
        <v>0</v>
      </c>
      <c r="J13" s="130"/>
    </row>
    <row r="14" spans="1:12" s="35" customFormat="1" ht="30" customHeight="1" x14ac:dyDescent="0.2">
      <c r="A14" s="89">
        <v>7</v>
      </c>
      <c r="B14" s="80" t="s">
        <v>308</v>
      </c>
      <c r="C14" s="93">
        <v>480</v>
      </c>
      <c r="D14" s="89" t="s">
        <v>1</v>
      </c>
      <c r="E14" s="54"/>
      <c r="F14" s="90"/>
      <c r="G14" s="62">
        <f t="shared" si="0"/>
        <v>0</v>
      </c>
      <c r="H14" s="62">
        <f t="shared" si="1"/>
        <v>0</v>
      </c>
      <c r="I14" s="62">
        <f t="shared" si="2"/>
        <v>0</v>
      </c>
      <c r="J14" s="130"/>
    </row>
    <row r="15" spans="1:12" s="35" customFormat="1" ht="20.100000000000001" customHeight="1" x14ac:dyDescent="0.2">
      <c r="A15" s="89">
        <v>8</v>
      </c>
      <c r="B15" s="80" t="s">
        <v>406</v>
      </c>
      <c r="C15" s="93">
        <v>240</v>
      </c>
      <c r="D15" s="89" t="s">
        <v>1</v>
      </c>
      <c r="E15" s="54"/>
      <c r="F15" s="90"/>
      <c r="G15" s="62">
        <f t="shared" si="0"/>
        <v>0</v>
      </c>
      <c r="H15" s="62">
        <f t="shared" si="1"/>
        <v>0</v>
      </c>
      <c r="I15" s="62">
        <f t="shared" si="2"/>
        <v>0</v>
      </c>
      <c r="J15" s="130"/>
    </row>
    <row r="16" spans="1:12" s="35" customFormat="1" ht="20.100000000000001" customHeight="1" x14ac:dyDescent="0.25">
      <c r="A16" s="89">
        <v>9</v>
      </c>
      <c r="B16" s="80" t="s">
        <v>407</v>
      </c>
      <c r="C16" s="93">
        <v>240</v>
      </c>
      <c r="D16" s="89" t="s">
        <v>1</v>
      </c>
      <c r="E16" s="54"/>
      <c r="F16" s="90"/>
      <c r="G16" s="62">
        <f t="shared" si="0"/>
        <v>0</v>
      </c>
      <c r="H16" s="62">
        <f t="shared" si="1"/>
        <v>0</v>
      </c>
      <c r="I16" s="62">
        <f t="shared" si="2"/>
        <v>0</v>
      </c>
      <c r="J16" s="130"/>
      <c r="L16" s="52"/>
    </row>
    <row r="17" spans="1:12" s="35" customFormat="1" ht="20.100000000000001" customHeight="1" x14ac:dyDescent="0.2">
      <c r="A17" s="89">
        <v>10</v>
      </c>
      <c r="B17" s="80" t="s">
        <v>408</v>
      </c>
      <c r="C17" s="93">
        <v>420</v>
      </c>
      <c r="D17" s="89" t="s">
        <v>1</v>
      </c>
      <c r="E17" s="54"/>
      <c r="F17" s="90"/>
      <c r="G17" s="62">
        <f t="shared" si="0"/>
        <v>0</v>
      </c>
      <c r="H17" s="62">
        <f t="shared" si="1"/>
        <v>0</v>
      </c>
      <c r="I17" s="62">
        <f t="shared" si="2"/>
        <v>0</v>
      </c>
      <c r="J17" s="130"/>
    </row>
    <row r="18" spans="1:12" s="35" customFormat="1" ht="20.100000000000001" customHeight="1" x14ac:dyDescent="0.2">
      <c r="A18" s="89">
        <v>11</v>
      </c>
      <c r="B18" s="80" t="s">
        <v>409</v>
      </c>
      <c r="C18" s="93">
        <v>420</v>
      </c>
      <c r="D18" s="89" t="s">
        <v>1</v>
      </c>
      <c r="E18" s="54"/>
      <c r="F18" s="90"/>
      <c r="G18" s="62">
        <f t="shared" si="0"/>
        <v>0</v>
      </c>
      <c r="H18" s="62">
        <f t="shared" si="1"/>
        <v>0</v>
      </c>
      <c r="I18" s="62">
        <f t="shared" si="2"/>
        <v>0</v>
      </c>
      <c r="J18" s="130"/>
    </row>
    <row r="19" spans="1:12" s="35" customFormat="1" ht="20.100000000000001" customHeight="1" x14ac:dyDescent="0.2">
      <c r="A19" s="89"/>
      <c r="B19" s="42" t="s">
        <v>114</v>
      </c>
      <c r="C19" s="74" t="s">
        <v>7</v>
      </c>
      <c r="D19" s="74" t="s">
        <v>7</v>
      </c>
      <c r="E19" s="74" t="s">
        <v>7</v>
      </c>
      <c r="F19" s="75" t="s">
        <v>7</v>
      </c>
      <c r="G19" s="103">
        <f>SUM(G8:G18)</f>
        <v>0</v>
      </c>
      <c r="H19" s="103">
        <f>SUM(H8:H18)</f>
        <v>0</v>
      </c>
      <c r="I19" s="103">
        <f>SUM(I8:I18)</f>
        <v>0</v>
      </c>
      <c r="J19" s="104">
        <f>SUM(J8:J18)</f>
        <v>0</v>
      </c>
    </row>
    <row r="20" spans="1:12" s="35" customFormat="1" ht="15" customHeight="1" thickBot="1" x14ac:dyDescent="0.25">
      <c r="A20" s="187" t="s">
        <v>824</v>
      </c>
      <c r="B20" s="187"/>
      <c r="C20" s="187"/>
      <c r="D20" s="187"/>
      <c r="E20" s="187"/>
      <c r="F20" s="187"/>
      <c r="G20" s="187"/>
      <c r="H20" s="187"/>
      <c r="I20" s="187"/>
      <c r="J20" s="187"/>
    </row>
    <row r="21" spans="1:12" s="35" customFormat="1" ht="40.15" customHeight="1" thickBot="1" x14ac:dyDescent="0.25">
      <c r="A21" s="89">
        <v>12</v>
      </c>
      <c r="B21" s="77" t="s">
        <v>825</v>
      </c>
      <c r="C21" s="93">
        <v>320</v>
      </c>
      <c r="D21" s="89" t="s">
        <v>1</v>
      </c>
      <c r="E21" s="54"/>
      <c r="F21" s="90"/>
      <c r="G21" s="62">
        <f t="shared" ref="G21:G27" si="3">C21*F21</f>
        <v>0</v>
      </c>
      <c r="H21" s="62">
        <f t="shared" ref="H21:H27" si="4">G21*0.095</f>
        <v>0</v>
      </c>
      <c r="I21" s="62">
        <f t="shared" ref="I21:I27" si="5">G21+H21</f>
        <v>0</v>
      </c>
      <c r="J21" s="91"/>
      <c r="L21" s="50"/>
    </row>
    <row r="22" spans="1:12" s="57" customFormat="1" ht="32.25" customHeight="1" thickBot="1" x14ac:dyDescent="0.25">
      <c r="A22" s="89">
        <v>13</v>
      </c>
      <c r="B22" s="77" t="s">
        <v>620</v>
      </c>
      <c r="C22" s="93">
        <v>420</v>
      </c>
      <c r="D22" s="89" t="s">
        <v>1</v>
      </c>
      <c r="E22" s="54"/>
      <c r="F22" s="90"/>
      <c r="G22" s="62">
        <f t="shared" ref="G22" si="6">C22*F22</f>
        <v>0</v>
      </c>
      <c r="H22" s="62">
        <f t="shared" ref="H22" si="7">G22*0.095</f>
        <v>0</v>
      </c>
      <c r="I22" s="62">
        <f t="shared" ref="I22" si="8">G22+H22</f>
        <v>0</v>
      </c>
      <c r="J22" s="91"/>
      <c r="L22" s="50"/>
    </row>
    <row r="23" spans="1:12" s="35" customFormat="1" ht="34.5" customHeight="1" thickBot="1" x14ac:dyDescent="0.25">
      <c r="A23" s="89">
        <v>14</v>
      </c>
      <c r="B23" s="77" t="s">
        <v>826</v>
      </c>
      <c r="C23" s="93">
        <v>120</v>
      </c>
      <c r="D23" s="89" t="s">
        <v>1</v>
      </c>
      <c r="E23" s="54"/>
      <c r="F23" s="90"/>
      <c r="G23" s="62">
        <f t="shared" si="3"/>
        <v>0</v>
      </c>
      <c r="H23" s="62">
        <f t="shared" si="4"/>
        <v>0</v>
      </c>
      <c r="I23" s="62">
        <f t="shared" si="5"/>
        <v>0</v>
      </c>
      <c r="J23" s="91"/>
      <c r="L23" s="50"/>
    </row>
    <row r="24" spans="1:12" s="35" customFormat="1" ht="30" customHeight="1" thickBot="1" x14ac:dyDescent="0.25">
      <c r="A24" s="89">
        <v>15</v>
      </c>
      <c r="B24" s="51" t="s">
        <v>309</v>
      </c>
      <c r="C24" s="93">
        <v>240</v>
      </c>
      <c r="D24" s="89" t="s">
        <v>1</v>
      </c>
      <c r="E24" s="54"/>
      <c r="F24" s="90"/>
      <c r="G24" s="62">
        <f t="shared" si="3"/>
        <v>0</v>
      </c>
      <c r="H24" s="62">
        <f t="shared" si="4"/>
        <v>0</v>
      </c>
      <c r="I24" s="62">
        <f t="shared" si="5"/>
        <v>0</v>
      </c>
      <c r="J24" s="91"/>
      <c r="L24" s="50"/>
    </row>
    <row r="25" spans="1:12" s="35" customFormat="1" ht="30" customHeight="1" thickBot="1" x14ac:dyDescent="0.25">
      <c r="A25" s="89">
        <v>16</v>
      </c>
      <c r="B25" s="77" t="s">
        <v>310</v>
      </c>
      <c r="C25" s="93">
        <v>240</v>
      </c>
      <c r="D25" s="89" t="s">
        <v>1</v>
      </c>
      <c r="E25" s="54"/>
      <c r="F25" s="90"/>
      <c r="G25" s="62">
        <f t="shared" si="3"/>
        <v>0</v>
      </c>
      <c r="H25" s="62">
        <f t="shared" si="4"/>
        <v>0</v>
      </c>
      <c r="I25" s="62">
        <f t="shared" si="5"/>
        <v>0</v>
      </c>
      <c r="J25" s="91"/>
      <c r="L25" s="50"/>
    </row>
    <row r="26" spans="1:12" s="35" customFormat="1" ht="41.25" customHeight="1" thickBot="1" x14ac:dyDescent="0.25">
      <c r="A26" s="89">
        <v>17</v>
      </c>
      <c r="B26" s="51" t="s">
        <v>592</v>
      </c>
      <c r="C26" s="93">
        <v>300</v>
      </c>
      <c r="D26" s="89" t="s">
        <v>1</v>
      </c>
      <c r="E26" s="54"/>
      <c r="F26" s="90"/>
      <c r="G26" s="62">
        <f t="shared" si="3"/>
        <v>0</v>
      </c>
      <c r="H26" s="62">
        <f t="shared" si="4"/>
        <v>0</v>
      </c>
      <c r="I26" s="62">
        <f t="shared" si="5"/>
        <v>0</v>
      </c>
      <c r="J26" s="91"/>
      <c r="L26" s="50"/>
    </row>
    <row r="27" spans="1:12" s="35" customFormat="1" ht="40.15" customHeight="1" thickBot="1" x14ac:dyDescent="0.25">
      <c r="A27" s="89">
        <v>18</v>
      </c>
      <c r="B27" s="51" t="s">
        <v>621</v>
      </c>
      <c r="C27" s="93">
        <v>120</v>
      </c>
      <c r="D27" s="89" t="s">
        <v>1</v>
      </c>
      <c r="E27" s="54"/>
      <c r="F27" s="90"/>
      <c r="G27" s="62">
        <f t="shared" si="3"/>
        <v>0</v>
      </c>
      <c r="H27" s="62">
        <f t="shared" si="4"/>
        <v>0</v>
      </c>
      <c r="I27" s="62">
        <f t="shared" si="5"/>
        <v>0</v>
      </c>
      <c r="J27" s="91"/>
      <c r="L27" s="50"/>
    </row>
    <row r="28" spans="1:12" s="35" customFormat="1" ht="20.100000000000001" customHeight="1" thickBot="1" x14ac:dyDescent="0.25">
      <c r="A28" s="80"/>
      <c r="B28" s="42" t="s">
        <v>115</v>
      </c>
      <c r="C28" s="74" t="s">
        <v>7</v>
      </c>
      <c r="D28" s="74" t="s">
        <v>7</v>
      </c>
      <c r="E28" s="74" t="s">
        <v>7</v>
      </c>
      <c r="F28" s="75" t="s">
        <v>7</v>
      </c>
      <c r="G28" s="103">
        <f>SUM(G21:G27)</f>
        <v>0</v>
      </c>
      <c r="H28" s="103">
        <f>SUM(H21:H27)</f>
        <v>0</v>
      </c>
      <c r="I28" s="103">
        <f>SUM(I21:I27)</f>
        <v>0</v>
      </c>
      <c r="J28" s="104">
        <f>SUM(J21:J27)</f>
        <v>0</v>
      </c>
      <c r="L28" s="50"/>
    </row>
    <row r="29" spans="1:12" s="35" customFormat="1" ht="15" customHeight="1" thickBot="1" x14ac:dyDescent="0.25">
      <c r="A29" s="187" t="s">
        <v>827</v>
      </c>
      <c r="B29" s="187"/>
      <c r="C29" s="187"/>
      <c r="D29" s="187"/>
      <c r="E29" s="187"/>
      <c r="F29" s="187"/>
      <c r="G29" s="187"/>
      <c r="H29" s="187"/>
      <c r="I29" s="187"/>
      <c r="J29" s="187"/>
      <c r="L29" s="50"/>
    </row>
    <row r="30" spans="1:12" s="35" customFormat="1" ht="30" customHeight="1" thickBot="1" x14ac:dyDescent="0.25">
      <c r="A30" s="89">
        <v>19</v>
      </c>
      <c r="B30" s="77" t="s">
        <v>594</v>
      </c>
      <c r="C30" s="93">
        <v>40</v>
      </c>
      <c r="D30" s="89" t="s">
        <v>1</v>
      </c>
      <c r="E30" s="54"/>
      <c r="F30" s="90"/>
      <c r="G30" s="62">
        <f t="shared" ref="G30:G32" si="9">C30*F30</f>
        <v>0</v>
      </c>
      <c r="H30" s="62">
        <f t="shared" ref="H30:H32" si="10">G30*0.095</f>
        <v>0</v>
      </c>
      <c r="I30" s="62">
        <f t="shared" ref="I30:I32" si="11">G30+H30</f>
        <v>0</v>
      </c>
      <c r="J30" s="91"/>
      <c r="L30" s="50"/>
    </row>
    <row r="31" spans="1:12" s="35" customFormat="1" ht="30" customHeight="1" x14ac:dyDescent="0.2">
      <c r="A31" s="89">
        <v>20</v>
      </c>
      <c r="B31" s="77" t="s">
        <v>593</v>
      </c>
      <c r="C31" s="93">
        <v>240</v>
      </c>
      <c r="D31" s="89" t="s">
        <v>1</v>
      </c>
      <c r="E31" s="54"/>
      <c r="F31" s="90"/>
      <c r="G31" s="62">
        <f t="shared" si="9"/>
        <v>0</v>
      </c>
      <c r="H31" s="62">
        <f t="shared" si="10"/>
        <v>0</v>
      </c>
      <c r="I31" s="62">
        <f t="shared" si="11"/>
        <v>0</v>
      </c>
      <c r="J31" s="91"/>
      <c r="L31" s="50"/>
    </row>
    <row r="32" spans="1:12" s="35" customFormat="1" ht="30" customHeight="1" x14ac:dyDescent="0.2">
      <c r="A32" s="89">
        <v>21</v>
      </c>
      <c r="B32" s="77" t="s">
        <v>828</v>
      </c>
      <c r="C32" s="93">
        <v>220</v>
      </c>
      <c r="D32" s="89" t="s">
        <v>1</v>
      </c>
      <c r="E32" s="54"/>
      <c r="F32" s="90"/>
      <c r="G32" s="62">
        <f t="shared" si="9"/>
        <v>0</v>
      </c>
      <c r="H32" s="62">
        <f t="shared" si="10"/>
        <v>0</v>
      </c>
      <c r="I32" s="62">
        <f t="shared" si="11"/>
        <v>0</v>
      </c>
      <c r="J32" s="91"/>
    </row>
    <row r="33" spans="1:10" s="35" customFormat="1" ht="20.100000000000001" customHeight="1" x14ac:dyDescent="0.2">
      <c r="A33" s="80"/>
      <c r="B33" s="42" t="s">
        <v>372</v>
      </c>
      <c r="C33" s="169" t="s">
        <v>7</v>
      </c>
      <c r="D33" s="74" t="s">
        <v>7</v>
      </c>
      <c r="E33" s="74" t="s">
        <v>7</v>
      </c>
      <c r="F33" s="75" t="s">
        <v>7</v>
      </c>
      <c r="G33" s="103">
        <f t="shared" ref="G33:J33" si="12">SUM(G30:G32)</f>
        <v>0</v>
      </c>
      <c r="H33" s="103">
        <f t="shared" si="12"/>
        <v>0</v>
      </c>
      <c r="I33" s="103">
        <f t="shared" si="12"/>
        <v>0</v>
      </c>
      <c r="J33" s="104">
        <f t="shared" si="12"/>
        <v>0</v>
      </c>
    </row>
    <row r="34" spans="1:10" s="35" customFormat="1" ht="15" customHeight="1" x14ac:dyDescent="0.2">
      <c r="A34" s="187" t="s">
        <v>829</v>
      </c>
      <c r="B34" s="187"/>
      <c r="C34" s="187"/>
      <c r="D34" s="187"/>
      <c r="E34" s="187"/>
      <c r="F34" s="187"/>
      <c r="G34" s="187"/>
      <c r="H34" s="187"/>
      <c r="I34" s="187"/>
      <c r="J34" s="187"/>
    </row>
    <row r="35" spans="1:10" s="35" customFormat="1" ht="40.15" customHeight="1" x14ac:dyDescent="0.2">
      <c r="A35" s="89">
        <v>22</v>
      </c>
      <c r="B35" s="77" t="s">
        <v>410</v>
      </c>
      <c r="C35" s="93">
        <v>220</v>
      </c>
      <c r="D35" s="89" t="s">
        <v>1</v>
      </c>
      <c r="E35" s="54"/>
      <c r="F35" s="90"/>
      <c r="G35" s="62">
        <f t="shared" ref="G35:G36" si="13">C35*F35</f>
        <v>0</v>
      </c>
      <c r="H35" s="62">
        <f t="shared" ref="H35:H36" si="14">G35*0.095</f>
        <v>0</v>
      </c>
      <c r="I35" s="62">
        <f t="shared" ref="I35:I36" si="15">G35+H35</f>
        <v>0</v>
      </c>
      <c r="J35" s="91"/>
    </row>
    <row r="36" spans="1:10" s="35" customFormat="1" ht="24.75" customHeight="1" x14ac:dyDescent="0.2">
      <c r="A36" s="89">
        <v>23</v>
      </c>
      <c r="B36" s="77" t="s">
        <v>622</v>
      </c>
      <c r="C36" s="93">
        <v>220</v>
      </c>
      <c r="D36" s="89" t="s">
        <v>1</v>
      </c>
      <c r="E36" s="54"/>
      <c r="F36" s="90"/>
      <c r="G36" s="62">
        <f t="shared" si="13"/>
        <v>0</v>
      </c>
      <c r="H36" s="62">
        <f t="shared" si="14"/>
        <v>0</v>
      </c>
      <c r="I36" s="62">
        <f t="shared" si="15"/>
        <v>0</v>
      </c>
      <c r="J36" s="91"/>
    </row>
    <row r="37" spans="1:10" s="35" customFormat="1" ht="15" customHeight="1" x14ac:dyDescent="0.2">
      <c r="A37" s="80"/>
      <c r="B37" s="42" t="s">
        <v>371</v>
      </c>
      <c r="C37" s="169" t="s">
        <v>7</v>
      </c>
      <c r="D37" s="74" t="s">
        <v>7</v>
      </c>
      <c r="E37" s="74" t="s">
        <v>7</v>
      </c>
      <c r="F37" s="75" t="s">
        <v>7</v>
      </c>
      <c r="G37" s="103">
        <f>SUM(G35:G36)</f>
        <v>0</v>
      </c>
      <c r="H37" s="103">
        <f>SUM(H35:H36)</f>
        <v>0</v>
      </c>
      <c r="I37" s="103">
        <f>SUM(I35:I36)</f>
        <v>0</v>
      </c>
      <c r="J37" s="104">
        <f>SUM(J35:J36)</f>
        <v>0</v>
      </c>
    </row>
    <row r="38" spans="1:10" s="70" customFormat="1" ht="17.100000000000001" customHeight="1" x14ac:dyDescent="0.25">
      <c r="A38" s="94"/>
      <c r="B38" s="131"/>
      <c r="C38" s="132"/>
      <c r="D38" s="133"/>
      <c r="E38" s="131"/>
      <c r="F38" s="131"/>
      <c r="G38" s="131"/>
      <c r="H38" s="131"/>
      <c r="I38" s="131"/>
      <c r="J38" s="131"/>
    </row>
    <row r="39" spans="1:10" s="73" customFormat="1" ht="12.95" customHeight="1" x14ac:dyDescent="0.2">
      <c r="A39" s="83" t="s">
        <v>166</v>
      </c>
      <c r="B39" s="68"/>
      <c r="C39" s="81"/>
      <c r="D39" s="82"/>
      <c r="E39" s="68"/>
      <c r="F39" s="68"/>
      <c r="G39" s="68"/>
      <c r="H39" s="68"/>
      <c r="I39" s="68"/>
      <c r="J39" s="68"/>
    </row>
    <row r="40" spans="1:10" s="73" customFormat="1" ht="12.95" customHeight="1" x14ac:dyDescent="0.2">
      <c r="A40" s="190" t="s">
        <v>750</v>
      </c>
      <c r="B40" s="190"/>
      <c r="C40" s="190"/>
      <c r="D40" s="190"/>
      <c r="E40" s="190"/>
      <c r="F40" s="190"/>
      <c r="G40" s="190"/>
      <c r="H40" s="190"/>
      <c r="I40" s="190"/>
      <c r="J40" s="190"/>
    </row>
    <row r="41" spans="1:10" s="73" customFormat="1" ht="12.95" customHeight="1" x14ac:dyDescent="0.2">
      <c r="A41" s="190" t="s">
        <v>751</v>
      </c>
      <c r="B41" s="190"/>
      <c r="C41" s="190"/>
      <c r="D41" s="190"/>
      <c r="E41" s="190"/>
      <c r="F41" s="190"/>
      <c r="G41" s="190"/>
      <c r="H41" s="190"/>
      <c r="I41" s="190"/>
      <c r="J41" s="190"/>
    </row>
    <row r="42" spans="1:10" s="73" customFormat="1" ht="12.95" customHeight="1" x14ac:dyDescent="0.2">
      <c r="A42" s="188" t="s">
        <v>752</v>
      </c>
      <c r="B42" s="188"/>
      <c r="C42" s="188"/>
      <c r="D42" s="188"/>
      <c r="E42" s="188"/>
      <c r="F42" s="188"/>
      <c r="G42" s="188"/>
      <c r="H42" s="188"/>
      <c r="I42" s="188"/>
      <c r="J42" s="188"/>
    </row>
    <row r="43" spans="1:10" s="35" customFormat="1" ht="17.100000000000001" customHeight="1" x14ac:dyDescent="0.2">
      <c r="E43" s="9"/>
    </row>
    <row r="44" spans="1:10" s="37" customFormat="1" ht="20.25" customHeight="1" x14ac:dyDescent="0.2">
      <c r="A44" s="183" t="s">
        <v>73</v>
      </c>
      <c r="B44" s="183"/>
      <c r="C44" s="183"/>
      <c r="D44" s="183"/>
      <c r="E44" s="183"/>
      <c r="F44" s="183"/>
      <c r="G44" s="183"/>
      <c r="H44" s="183"/>
      <c r="I44" s="183"/>
      <c r="J44" s="183"/>
    </row>
    <row r="45" spans="1:10" s="38" customFormat="1" ht="12.75" customHeight="1" x14ac:dyDescent="0.2">
      <c r="A45" s="182" t="s">
        <v>373</v>
      </c>
      <c r="B45" s="182"/>
      <c r="C45" s="182"/>
      <c r="D45" s="182"/>
      <c r="E45" s="182"/>
      <c r="F45" s="182"/>
      <c r="G45" s="182"/>
      <c r="H45" s="182"/>
      <c r="I45" s="182"/>
      <c r="J45" s="182"/>
    </row>
    <row r="46" spans="1:10" ht="15" customHeight="1" x14ac:dyDescent="0.25">
      <c r="A46" s="182" t="s">
        <v>374</v>
      </c>
      <c r="B46" s="182"/>
      <c r="C46" s="182"/>
      <c r="D46" s="182"/>
      <c r="E46" s="182"/>
      <c r="F46" s="182"/>
      <c r="G46" s="182"/>
      <c r="H46" s="182"/>
      <c r="I46" s="182"/>
      <c r="J46" s="182"/>
    </row>
    <row r="47" spans="1:10" x14ac:dyDescent="0.25">
      <c r="A47" s="177" t="s">
        <v>375</v>
      </c>
      <c r="B47" s="177"/>
      <c r="C47" s="177"/>
      <c r="D47" s="177"/>
      <c r="E47" s="177"/>
      <c r="F47" s="177"/>
      <c r="G47" s="177"/>
      <c r="H47" s="177"/>
      <c r="I47" s="177"/>
      <c r="J47" s="177"/>
    </row>
    <row r="48" spans="1:10" x14ac:dyDescent="0.25">
      <c r="A48" s="177" t="s">
        <v>376</v>
      </c>
      <c r="B48" s="177"/>
      <c r="C48" s="177"/>
      <c r="D48" s="177"/>
      <c r="E48" s="177"/>
      <c r="F48" s="177"/>
      <c r="G48" s="177"/>
      <c r="H48" s="177"/>
      <c r="I48" s="177"/>
      <c r="J48" s="177"/>
    </row>
    <row r="49" spans="1:10" x14ac:dyDescent="0.25">
      <c r="A49" s="174" t="s">
        <v>932</v>
      </c>
      <c r="B49" s="174"/>
      <c r="C49" s="174"/>
      <c r="D49" s="174"/>
      <c r="E49" s="174"/>
      <c r="F49" s="174"/>
      <c r="G49" s="174"/>
      <c r="H49" s="174"/>
      <c r="I49" s="174"/>
      <c r="J49" s="174"/>
    </row>
    <row r="50" spans="1:10" x14ac:dyDescent="0.25">
      <c r="A50" s="174" t="s">
        <v>933</v>
      </c>
      <c r="B50" s="174"/>
      <c r="C50" s="174"/>
      <c r="D50" s="174"/>
      <c r="E50" s="174"/>
      <c r="F50" s="174"/>
      <c r="G50" s="174"/>
      <c r="H50" s="174"/>
      <c r="I50" s="174"/>
      <c r="J50" s="174"/>
    </row>
    <row r="51" spans="1:10" ht="30" customHeight="1" x14ac:dyDescent="0.25">
      <c r="A51" s="178" t="s">
        <v>934</v>
      </c>
      <c r="B51" s="178"/>
      <c r="C51" s="178"/>
      <c r="D51" s="178"/>
      <c r="E51" s="178"/>
      <c r="F51" s="178"/>
      <c r="G51" s="178"/>
      <c r="H51" s="178"/>
      <c r="I51" s="178"/>
      <c r="J51" s="178"/>
    </row>
    <row r="52" spans="1:10" x14ac:dyDescent="0.25">
      <c r="A52" s="78" t="s">
        <v>939</v>
      </c>
      <c r="B52" s="88"/>
      <c r="C52" s="86"/>
      <c r="D52" s="78"/>
      <c r="E52" s="78"/>
      <c r="F52" s="78"/>
      <c r="G52" s="78"/>
      <c r="H52" s="78"/>
      <c r="I52" s="78"/>
      <c r="J52" s="78"/>
    </row>
    <row r="53" spans="1:10" x14ac:dyDescent="0.25">
      <c r="A53" s="37"/>
      <c r="B53" s="44"/>
      <c r="C53" s="36"/>
      <c r="D53" s="37"/>
      <c r="E53" s="37"/>
      <c r="F53" s="37"/>
      <c r="G53" s="37"/>
      <c r="H53" s="37"/>
      <c r="I53" s="37"/>
      <c r="J53" s="37"/>
    </row>
  </sheetData>
  <mergeCells count="16">
    <mergeCell ref="A45:J45"/>
    <mergeCell ref="A46:J46"/>
    <mergeCell ref="A47:J47"/>
    <mergeCell ref="A48:J48"/>
    <mergeCell ref="A51:J51"/>
    <mergeCell ref="A34:J34"/>
    <mergeCell ref="A40:J40"/>
    <mergeCell ref="A41:J41"/>
    <mergeCell ref="A42:J42"/>
    <mergeCell ref="A44:J44"/>
    <mergeCell ref="A29:J29"/>
    <mergeCell ref="A1:E1"/>
    <mergeCell ref="G1:J1"/>
    <mergeCell ref="A3:J3"/>
    <mergeCell ref="A7:J7"/>
    <mergeCell ref="A20:J20"/>
  </mergeCells>
  <dataValidations count="1">
    <dataValidation type="whole" operator="equal" allowBlank="1" showInputMessage="1" showErrorMessage="1" error="V celico vnesete vrednost &quot;1&quot; za živila, ki jih ponujate v shemi kakovosti. Če ta zahteva ni izpolnjena, NE vnašate ničesar." prompt="V celico vnesete vrednost &quot;1&quot; za živila, ki jih ponujate v shemi kakovosti." sqref="J30:J32 J35:J36 J21:J27">
      <formula1>1</formula1>
    </dataValidation>
  </dataValidations>
  <pageMargins left="0.62992125984251968" right="0.23622047244094491" top="0.55118110236220474" bottom="0.35433070866141736" header="0.31496062992125984" footer="0.31496062992125984"/>
  <pageSetup paperSize="9" fitToHeight="0" orientation="landscape" cellComments="asDisplayed"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J121"/>
  <sheetViews>
    <sheetView view="pageBreakPreview" zoomScale="110" zoomScaleNormal="120" zoomScaleSheetLayoutView="110" workbookViewId="0">
      <pane ySplit="6" topLeftCell="A7" activePane="bottomLeft" state="frozen"/>
      <selection activeCell="A83" sqref="A83:K83"/>
      <selection pane="bottomLeft" activeCell="A113" sqref="A113:J121"/>
    </sheetView>
  </sheetViews>
  <sheetFormatPr defaultColWidth="9.28515625" defaultRowHeight="15" x14ac:dyDescent="0.25"/>
  <cols>
    <col min="1" max="1" width="3.42578125" style="2" customWidth="1"/>
    <col min="2" max="2" width="32.7109375" style="2" customWidth="1"/>
    <col min="3" max="3" width="7" style="2" customWidth="1"/>
    <col min="4" max="4" width="5.28515625" style="2" customWidth="1"/>
    <col min="5" max="5" width="20.5703125" style="2" customWidth="1"/>
    <col min="6" max="9" width="11.5703125" style="2" customWidth="1"/>
    <col min="10" max="10" width="11.5703125" style="27" customWidth="1"/>
    <col min="11" max="16384" width="9.28515625" style="2"/>
  </cols>
  <sheetData>
    <row r="1" spans="1:10" x14ac:dyDescent="0.25">
      <c r="A1" s="179" t="s">
        <v>2</v>
      </c>
      <c r="B1" s="179"/>
      <c r="C1" s="179"/>
      <c r="D1" s="179"/>
      <c r="E1" s="179"/>
      <c r="F1" s="101"/>
      <c r="G1" s="180" t="s">
        <v>793</v>
      </c>
      <c r="H1" s="180"/>
      <c r="I1" s="180"/>
      <c r="J1" s="180"/>
    </row>
    <row r="2" spans="1:10" s="3" customFormat="1" ht="6" customHeight="1" x14ac:dyDescent="0.15">
      <c r="A2" s="17"/>
      <c r="B2" s="17"/>
      <c r="C2" s="17"/>
      <c r="D2" s="17"/>
      <c r="E2" s="17"/>
      <c r="F2" s="17"/>
      <c r="G2" s="17"/>
      <c r="H2" s="17"/>
      <c r="I2" s="17"/>
      <c r="J2" s="17"/>
    </row>
    <row r="3" spans="1:10" s="11" customFormat="1" ht="18" customHeight="1" x14ac:dyDescent="0.3">
      <c r="A3" s="181" t="s">
        <v>830</v>
      </c>
      <c r="B3" s="181"/>
      <c r="C3" s="181"/>
      <c r="D3" s="181"/>
      <c r="E3" s="181"/>
      <c r="F3" s="181"/>
      <c r="G3" s="181"/>
      <c r="H3" s="181"/>
      <c r="I3" s="181"/>
      <c r="J3" s="181"/>
    </row>
    <row r="4" spans="1:10" s="3" customFormat="1" ht="6" customHeight="1" x14ac:dyDescent="0.15">
      <c r="A4" s="17"/>
      <c r="B4" s="108"/>
      <c r="C4" s="108"/>
      <c r="D4" s="17"/>
      <c r="E4" s="17"/>
      <c r="F4" s="17"/>
      <c r="G4" s="17"/>
      <c r="H4" s="17"/>
      <c r="I4" s="17"/>
      <c r="J4" s="17"/>
    </row>
    <row r="5" spans="1:10" s="4" customFormat="1" ht="51" customHeight="1" x14ac:dyDescent="0.15">
      <c r="A5" s="95" t="s">
        <v>3</v>
      </c>
      <c r="B5" s="95" t="s">
        <v>4</v>
      </c>
      <c r="C5" s="96" t="s">
        <v>5</v>
      </c>
      <c r="D5" s="96" t="s">
        <v>78</v>
      </c>
      <c r="E5" s="47" t="s">
        <v>6</v>
      </c>
      <c r="F5" s="47" t="s">
        <v>67</v>
      </c>
      <c r="G5" s="47" t="s">
        <v>68</v>
      </c>
      <c r="H5" s="47" t="s">
        <v>186</v>
      </c>
      <c r="I5" s="47" t="s">
        <v>71</v>
      </c>
      <c r="J5" s="47" t="s">
        <v>366</v>
      </c>
    </row>
    <row r="6" spans="1:10" s="4" customFormat="1" ht="12.75" customHeight="1" x14ac:dyDescent="0.15">
      <c r="A6" s="97">
        <v>1</v>
      </c>
      <c r="B6" s="97">
        <v>2</v>
      </c>
      <c r="C6" s="48">
        <v>3</v>
      </c>
      <c r="D6" s="48">
        <v>4</v>
      </c>
      <c r="E6" s="48">
        <v>5</v>
      </c>
      <c r="F6" s="48">
        <v>6</v>
      </c>
      <c r="G6" s="98" t="s">
        <v>69</v>
      </c>
      <c r="H6" s="48" t="s">
        <v>70</v>
      </c>
      <c r="I6" s="98" t="s">
        <v>72</v>
      </c>
      <c r="J6" s="48">
        <v>10</v>
      </c>
    </row>
    <row r="7" spans="1:10" s="5" customFormat="1" ht="15.75" customHeight="1" x14ac:dyDescent="0.2">
      <c r="A7" s="175" t="s">
        <v>125</v>
      </c>
      <c r="B7" s="176"/>
      <c r="C7" s="176"/>
      <c r="D7" s="176"/>
      <c r="E7" s="176"/>
      <c r="F7" s="176"/>
      <c r="G7" s="176"/>
      <c r="H7" s="176"/>
      <c r="I7" s="176"/>
      <c r="J7" s="176"/>
    </row>
    <row r="8" spans="1:10" s="35" customFormat="1" ht="20.100000000000001" customHeight="1" x14ac:dyDescent="0.2">
      <c r="A8" s="89">
        <v>1</v>
      </c>
      <c r="B8" s="77" t="s">
        <v>311</v>
      </c>
      <c r="C8" s="93">
        <v>400</v>
      </c>
      <c r="D8" s="89" t="s">
        <v>1</v>
      </c>
      <c r="E8" s="54"/>
      <c r="F8" s="90"/>
      <c r="G8" s="62">
        <f t="shared" ref="G8:G36" si="0">C8*F8</f>
        <v>0</v>
      </c>
      <c r="H8" s="62">
        <f t="shared" ref="H8:H36" si="1">G8*0.095</f>
        <v>0</v>
      </c>
      <c r="I8" s="62">
        <f t="shared" ref="I8:I36" si="2">G8+H8</f>
        <v>0</v>
      </c>
      <c r="J8" s="91"/>
    </row>
    <row r="9" spans="1:10" s="35" customFormat="1" ht="20.100000000000001" customHeight="1" x14ac:dyDescent="0.2">
      <c r="A9" s="89">
        <v>2</v>
      </c>
      <c r="B9" s="77" t="s">
        <v>312</v>
      </c>
      <c r="C9" s="93">
        <v>400</v>
      </c>
      <c r="D9" s="89" t="s">
        <v>1</v>
      </c>
      <c r="E9" s="54"/>
      <c r="F9" s="90"/>
      <c r="G9" s="62">
        <f t="shared" si="0"/>
        <v>0</v>
      </c>
      <c r="H9" s="62">
        <f t="shared" si="1"/>
        <v>0</v>
      </c>
      <c r="I9" s="62">
        <f t="shared" si="2"/>
        <v>0</v>
      </c>
      <c r="J9" s="91"/>
    </row>
    <row r="10" spans="1:10" s="35" customFormat="1" ht="20.100000000000001" customHeight="1" x14ac:dyDescent="0.2">
      <c r="A10" s="89">
        <v>3</v>
      </c>
      <c r="B10" s="77" t="s">
        <v>313</v>
      </c>
      <c r="C10" s="93">
        <v>50</v>
      </c>
      <c r="D10" s="89" t="s">
        <v>1</v>
      </c>
      <c r="E10" s="54"/>
      <c r="F10" s="90"/>
      <c r="G10" s="62">
        <f>C10*F10</f>
        <v>0</v>
      </c>
      <c r="H10" s="62">
        <f>G10*0.095</f>
        <v>0</v>
      </c>
      <c r="I10" s="62">
        <f>G10+H10</f>
        <v>0</v>
      </c>
      <c r="J10" s="91"/>
    </row>
    <row r="11" spans="1:10" s="35" customFormat="1" ht="20.100000000000001" customHeight="1" x14ac:dyDescent="0.2">
      <c r="A11" s="89">
        <v>4</v>
      </c>
      <c r="B11" s="77" t="s">
        <v>314</v>
      </c>
      <c r="C11" s="93">
        <v>300</v>
      </c>
      <c r="D11" s="89" t="s">
        <v>1</v>
      </c>
      <c r="E11" s="54"/>
      <c r="F11" s="90"/>
      <c r="G11" s="62">
        <f t="shared" si="0"/>
        <v>0</v>
      </c>
      <c r="H11" s="62">
        <f t="shared" si="1"/>
        <v>0</v>
      </c>
      <c r="I11" s="62">
        <f t="shared" si="2"/>
        <v>0</v>
      </c>
      <c r="J11" s="91"/>
    </row>
    <row r="12" spans="1:10" s="35" customFormat="1" ht="30" customHeight="1" x14ac:dyDescent="0.2">
      <c r="A12" s="89">
        <v>5</v>
      </c>
      <c r="B12" s="77" t="s">
        <v>316</v>
      </c>
      <c r="C12" s="93">
        <v>60</v>
      </c>
      <c r="D12" s="89" t="s">
        <v>1</v>
      </c>
      <c r="E12" s="54"/>
      <c r="F12" s="90"/>
      <c r="G12" s="62">
        <f t="shared" si="0"/>
        <v>0</v>
      </c>
      <c r="H12" s="62">
        <f t="shared" si="1"/>
        <v>0</v>
      </c>
      <c r="I12" s="62">
        <f t="shared" si="2"/>
        <v>0</v>
      </c>
      <c r="J12" s="91"/>
    </row>
    <row r="13" spans="1:10" s="35" customFormat="1" ht="20.100000000000001" customHeight="1" x14ac:dyDescent="0.2">
      <c r="A13" s="89">
        <v>6</v>
      </c>
      <c r="B13" s="77" t="s">
        <v>193</v>
      </c>
      <c r="C13" s="93">
        <v>120</v>
      </c>
      <c r="D13" s="89" t="s">
        <v>1</v>
      </c>
      <c r="E13" s="54"/>
      <c r="F13" s="90"/>
      <c r="G13" s="62">
        <f t="shared" si="0"/>
        <v>0</v>
      </c>
      <c r="H13" s="62">
        <f t="shared" si="1"/>
        <v>0</v>
      </c>
      <c r="I13" s="62">
        <f t="shared" si="2"/>
        <v>0</v>
      </c>
      <c r="J13" s="91"/>
    </row>
    <row r="14" spans="1:10" s="35" customFormat="1" ht="20.100000000000001" customHeight="1" x14ac:dyDescent="0.2">
      <c r="A14" s="89">
        <v>7</v>
      </c>
      <c r="B14" s="77" t="s">
        <v>315</v>
      </c>
      <c r="C14" s="93">
        <v>120</v>
      </c>
      <c r="D14" s="89" t="s">
        <v>1</v>
      </c>
      <c r="E14" s="54"/>
      <c r="F14" s="90"/>
      <c r="G14" s="62">
        <f t="shared" si="0"/>
        <v>0</v>
      </c>
      <c r="H14" s="62">
        <f t="shared" si="1"/>
        <v>0</v>
      </c>
      <c r="I14" s="62">
        <f t="shared" si="2"/>
        <v>0</v>
      </c>
      <c r="J14" s="91"/>
    </row>
    <row r="15" spans="1:10" s="35" customFormat="1" ht="20.100000000000001" customHeight="1" x14ac:dyDescent="0.2">
      <c r="A15" s="89">
        <v>8</v>
      </c>
      <c r="B15" s="77" t="s">
        <v>194</v>
      </c>
      <c r="C15" s="93">
        <v>220</v>
      </c>
      <c r="D15" s="89" t="s">
        <v>1</v>
      </c>
      <c r="E15" s="54"/>
      <c r="F15" s="90"/>
      <c r="G15" s="62">
        <f t="shared" si="0"/>
        <v>0</v>
      </c>
      <c r="H15" s="62">
        <f t="shared" si="1"/>
        <v>0</v>
      </c>
      <c r="I15" s="62">
        <f t="shared" si="2"/>
        <v>0</v>
      </c>
      <c r="J15" s="91"/>
    </row>
    <row r="16" spans="1:10" s="35" customFormat="1" ht="20.100000000000001" customHeight="1" x14ac:dyDescent="0.2">
      <c r="A16" s="89">
        <v>9</v>
      </c>
      <c r="B16" s="77" t="s">
        <v>317</v>
      </c>
      <c r="C16" s="93">
        <v>100</v>
      </c>
      <c r="D16" s="89" t="s">
        <v>1</v>
      </c>
      <c r="E16" s="54"/>
      <c r="F16" s="90"/>
      <c r="G16" s="62">
        <f t="shared" si="0"/>
        <v>0</v>
      </c>
      <c r="H16" s="62">
        <f t="shared" si="1"/>
        <v>0</v>
      </c>
      <c r="I16" s="62">
        <f t="shared" si="2"/>
        <v>0</v>
      </c>
      <c r="J16" s="91"/>
    </row>
    <row r="17" spans="1:10" s="35" customFormat="1" ht="20.100000000000001" customHeight="1" x14ac:dyDescent="0.2">
      <c r="A17" s="89">
        <v>10</v>
      </c>
      <c r="B17" s="77" t="s">
        <v>910</v>
      </c>
      <c r="C17" s="93">
        <v>160</v>
      </c>
      <c r="D17" s="89" t="s">
        <v>1</v>
      </c>
      <c r="E17" s="54"/>
      <c r="F17" s="90"/>
      <c r="G17" s="62">
        <f t="shared" si="0"/>
        <v>0</v>
      </c>
      <c r="H17" s="62">
        <f t="shared" si="1"/>
        <v>0</v>
      </c>
      <c r="I17" s="62">
        <f t="shared" si="2"/>
        <v>0</v>
      </c>
      <c r="J17" s="91"/>
    </row>
    <row r="18" spans="1:10" s="35" customFormat="1" ht="20.100000000000001" customHeight="1" x14ac:dyDescent="0.2">
      <c r="A18" s="89">
        <v>11</v>
      </c>
      <c r="B18" s="77" t="s">
        <v>45</v>
      </c>
      <c r="C18" s="93">
        <v>200</v>
      </c>
      <c r="D18" s="89" t="s">
        <v>1</v>
      </c>
      <c r="E18" s="54"/>
      <c r="F18" s="90"/>
      <c r="G18" s="62">
        <f t="shared" si="0"/>
        <v>0</v>
      </c>
      <c r="H18" s="62">
        <f t="shared" si="1"/>
        <v>0</v>
      </c>
      <c r="I18" s="62">
        <f t="shared" si="2"/>
        <v>0</v>
      </c>
      <c r="J18" s="91"/>
    </row>
    <row r="19" spans="1:10" s="35" customFormat="1" ht="20.100000000000001" customHeight="1" x14ac:dyDescent="0.2">
      <c r="A19" s="89">
        <v>12</v>
      </c>
      <c r="B19" s="77" t="s">
        <v>52</v>
      </c>
      <c r="C19" s="93">
        <v>200</v>
      </c>
      <c r="D19" s="89" t="s">
        <v>1</v>
      </c>
      <c r="E19" s="54"/>
      <c r="F19" s="90"/>
      <c r="G19" s="62">
        <f t="shared" si="0"/>
        <v>0</v>
      </c>
      <c r="H19" s="62">
        <f t="shared" si="1"/>
        <v>0</v>
      </c>
      <c r="I19" s="62">
        <f t="shared" si="2"/>
        <v>0</v>
      </c>
      <c r="J19" s="91"/>
    </row>
    <row r="20" spans="1:10" s="35" customFormat="1" ht="20.100000000000001" customHeight="1" x14ac:dyDescent="0.2">
      <c r="A20" s="89">
        <v>13</v>
      </c>
      <c r="B20" s="77" t="s">
        <v>319</v>
      </c>
      <c r="C20" s="93">
        <v>120</v>
      </c>
      <c r="D20" s="89" t="s">
        <v>1</v>
      </c>
      <c r="E20" s="54"/>
      <c r="F20" s="90"/>
      <c r="G20" s="62">
        <f t="shared" si="0"/>
        <v>0</v>
      </c>
      <c r="H20" s="62">
        <f t="shared" si="1"/>
        <v>0</v>
      </c>
      <c r="I20" s="62">
        <f t="shared" si="2"/>
        <v>0</v>
      </c>
      <c r="J20" s="91"/>
    </row>
    <row r="21" spans="1:10" s="35" customFormat="1" ht="20.100000000000001" customHeight="1" x14ac:dyDescent="0.2">
      <c r="A21" s="89">
        <v>14</v>
      </c>
      <c r="B21" s="77" t="s">
        <v>195</v>
      </c>
      <c r="C21" s="93">
        <v>20</v>
      </c>
      <c r="D21" s="89" t="s">
        <v>1</v>
      </c>
      <c r="E21" s="54"/>
      <c r="F21" s="90"/>
      <c r="G21" s="62">
        <f t="shared" si="0"/>
        <v>0</v>
      </c>
      <c r="H21" s="62">
        <f t="shared" si="1"/>
        <v>0</v>
      </c>
      <c r="I21" s="62">
        <f t="shared" si="2"/>
        <v>0</v>
      </c>
      <c r="J21" s="91"/>
    </row>
    <row r="22" spans="1:10" s="35" customFormat="1" ht="20.100000000000001" customHeight="1" x14ac:dyDescent="0.2">
      <c r="A22" s="89">
        <v>15</v>
      </c>
      <c r="B22" s="77" t="s">
        <v>623</v>
      </c>
      <c r="C22" s="93">
        <v>200</v>
      </c>
      <c r="D22" s="89" t="s">
        <v>1</v>
      </c>
      <c r="E22" s="54"/>
      <c r="F22" s="90"/>
      <c r="G22" s="62">
        <f t="shared" si="0"/>
        <v>0</v>
      </c>
      <c r="H22" s="62">
        <f t="shared" si="1"/>
        <v>0</v>
      </c>
      <c r="I22" s="62">
        <f t="shared" si="2"/>
        <v>0</v>
      </c>
      <c r="J22" s="91"/>
    </row>
    <row r="23" spans="1:10" s="35" customFormat="1" ht="25.5" customHeight="1" x14ac:dyDescent="0.2">
      <c r="A23" s="89">
        <v>16</v>
      </c>
      <c r="B23" s="77" t="s">
        <v>318</v>
      </c>
      <c r="C23" s="93">
        <v>30</v>
      </c>
      <c r="D23" s="89" t="s">
        <v>1</v>
      </c>
      <c r="E23" s="54"/>
      <c r="F23" s="90"/>
      <c r="G23" s="62">
        <f t="shared" si="0"/>
        <v>0</v>
      </c>
      <c r="H23" s="62">
        <f t="shared" si="1"/>
        <v>0</v>
      </c>
      <c r="I23" s="62">
        <f t="shared" si="2"/>
        <v>0</v>
      </c>
      <c r="J23" s="91"/>
    </row>
    <row r="24" spans="1:10" s="35" customFormat="1" ht="20.100000000000001" customHeight="1" x14ac:dyDescent="0.2">
      <c r="A24" s="89">
        <v>17</v>
      </c>
      <c r="B24" s="77" t="s">
        <v>15</v>
      </c>
      <c r="C24" s="93">
        <v>220</v>
      </c>
      <c r="D24" s="89" t="s">
        <v>1</v>
      </c>
      <c r="E24" s="54"/>
      <c r="F24" s="90"/>
      <c r="G24" s="62">
        <f t="shared" si="0"/>
        <v>0</v>
      </c>
      <c r="H24" s="62">
        <f t="shared" si="1"/>
        <v>0</v>
      </c>
      <c r="I24" s="62">
        <f t="shared" si="2"/>
        <v>0</v>
      </c>
      <c r="J24" s="91"/>
    </row>
    <row r="25" spans="1:10" s="35" customFormat="1" ht="20.100000000000001" customHeight="1" x14ac:dyDescent="0.2">
      <c r="A25" s="89">
        <v>18</v>
      </c>
      <c r="B25" s="77" t="s">
        <v>14</v>
      </c>
      <c r="C25" s="93">
        <v>30</v>
      </c>
      <c r="D25" s="89" t="s">
        <v>1</v>
      </c>
      <c r="E25" s="54"/>
      <c r="F25" s="90"/>
      <c r="G25" s="62">
        <f t="shared" si="0"/>
        <v>0</v>
      </c>
      <c r="H25" s="62">
        <f t="shared" si="1"/>
        <v>0</v>
      </c>
      <c r="I25" s="62">
        <f t="shared" si="2"/>
        <v>0</v>
      </c>
      <c r="J25" s="91"/>
    </row>
    <row r="26" spans="1:10" s="35" customFormat="1" ht="20.100000000000001" customHeight="1" x14ac:dyDescent="0.2">
      <c r="A26" s="89">
        <v>19</v>
      </c>
      <c r="B26" s="77" t="s">
        <v>19</v>
      </c>
      <c r="C26" s="93">
        <v>80</v>
      </c>
      <c r="D26" s="89" t="s">
        <v>1</v>
      </c>
      <c r="E26" s="54"/>
      <c r="F26" s="90"/>
      <c r="G26" s="62">
        <f t="shared" si="0"/>
        <v>0</v>
      </c>
      <c r="H26" s="62">
        <f t="shared" si="1"/>
        <v>0</v>
      </c>
      <c r="I26" s="62">
        <f t="shared" si="2"/>
        <v>0</v>
      </c>
      <c r="J26" s="91"/>
    </row>
    <row r="27" spans="1:10" s="35" customFormat="1" ht="33.75" customHeight="1" x14ac:dyDescent="0.2">
      <c r="A27" s="89">
        <v>20</v>
      </c>
      <c r="B27" s="77" t="s">
        <v>624</v>
      </c>
      <c r="C27" s="93">
        <v>60</v>
      </c>
      <c r="D27" s="89" t="s">
        <v>1</v>
      </c>
      <c r="E27" s="54"/>
      <c r="F27" s="90"/>
      <c r="G27" s="62">
        <f t="shared" si="0"/>
        <v>0</v>
      </c>
      <c r="H27" s="62">
        <f t="shared" si="1"/>
        <v>0</v>
      </c>
      <c r="I27" s="62">
        <f t="shared" si="2"/>
        <v>0</v>
      </c>
      <c r="J27" s="91"/>
    </row>
    <row r="28" spans="1:10" s="57" customFormat="1" ht="20.100000000000001" customHeight="1" x14ac:dyDescent="0.2">
      <c r="A28" s="89">
        <v>21</v>
      </c>
      <c r="B28" s="77" t="s">
        <v>123</v>
      </c>
      <c r="C28" s="93">
        <v>60</v>
      </c>
      <c r="D28" s="89" t="s">
        <v>1</v>
      </c>
      <c r="E28" s="54"/>
      <c r="F28" s="90"/>
      <c r="G28" s="62">
        <f t="shared" ref="G28" si="3">C28*F28</f>
        <v>0</v>
      </c>
      <c r="H28" s="62">
        <f t="shared" ref="H28" si="4">G28*0.095</f>
        <v>0</v>
      </c>
      <c r="I28" s="62">
        <f t="shared" ref="I28" si="5">G28+H28</f>
        <v>0</v>
      </c>
      <c r="J28" s="91"/>
    </row>
    <row r="29" spans="1:10" s="35" customFormat="1" ht="27" customHeight="1" x14ac:dyDescent="0.2">
      <c r="A29" s="89">
        <v>22</v>
      </c>
      <c r="B29" s="77" t="s">
        <v>601</v>
      </c>
      <c r="C29" s="93">
        <v>800</v>
      </c>
      <c r="D29" s="89" t="s">
        <v>1</v>
      </c>
      <c r="E29" s="54"/>
      <c r="F29" s="90"/>
      <c r="G29" s="62">
        <f t="shared" si="0"/>
        <v>0</v>
      </c>
      <c r="H29" s="62">
        <f t="shared" si="1"/>
        <v>0</v>
      </c>
      <c r="I29" s="62">
        <f t="shared" si="2"/>
        <v>0</v>
      </c>
      <c r="J29" s="91"/>
    </row>
    <row r="30" spans="1:10" s="35" customFormat="1" ht="27" x14ac:dyDescent="0.2">
      <c r="A30" s="89">
        <v>23</v>
      </c>
      <c r="B30" s="77" t="s">
        <v>320</v>
      </c>
      <c r="C30" s="93">
        <v>80</v>
      </c>
      <c r="D30" s="89" t="s">
        <v>1</v>
      </c>
      <c r="E30" s="54"/>
      <c r="F30" s="90"/>
      <c r="G30" s="62">
        <f t="shared" si="0"/>
        <v>0</v>
      </c>
      <c r="H30" s="62">
        <f t="shared" si="1"/>
        <v>0</v>
      </c>
      <c r="I30" s="62">
        <f t="shared" si="2"/>
        <v>0</v>
      </c>
      <c r="J30" s="91"/>
    </row>
    <row r="31" spans="1:10" s="35" customFormat="1" ht="20.100000000000001" customHeight="1" x14ac:dyDescent="0.2">
      <c r="A31" s="89">
        <v>24</v>
      </c>
      <c r="B31" s="77" t="s">
        <v>321</v>
      </c>
      <c r="C31" s="93">
        <v>10</v>
      </c>
      <c r="D31" s="89" t="s">
        <v>1</v>
      </c>
      <c r="E31" s="54"/>
      <c r="F31" s="90"/>
      <c r="G31" s="62">
        <f t="shared" si="0"/>
        <v>0</v>
      </c>
      <c r="H31" s="62">
        <f t="shared" si="1"/>
        <v>0</v>
      </c>
      <c r="I31" s="62">
        <f t="shared" si="2"/>
        <v>0</v>
      </c>
      <c r="J31" s="91"/>
    </row>
    <row r="32" spans="1:10" s="35" customFormat="1" ht="20.100000000000001" customHeight="1" x14ac:dyDescent="0.2">
      <c r="A32" s="89">
        <v>25</v>
      </c>
      <c r="B32" s="77" t="s">
        <v>124</v>
      </c>
      <c r="C32" s="93">
        <v>30</v>
      </c>
      <c r="D32" s="89" t="s">
        <v>1</v>
      </c>
      <c r="E32" s="54"/>
      <c r="F32" s="90"/>
      <c r="G32" s="62">
        <f t="shared" si="0"/>
        <v>0</v>
      </c>
      <c r="H32" s="62">
        <f t="shared" si="1"/>
        <v>0</v>
      </c>
      <c r="I32" s="62">
        <f t="shared" si="2"/>
        <v>0</v>
      </c>
      <c r="J32" s="91"/>
    </row>
    <row r="33" spans="1:10" s="35" customFormat="1" ht="20.100000000000001" customHeight="1" x14ac:dyDescent="0.2">
      <c r="A33" s="89">
        <v>26</v>
      </c>
      <c r="B33" s="77" t="s">
        <v>322</v>
      </c>
      <c r="C33" s="93">
        <v>120</v>
      </c>
      <c r="D33" s="89" t="s">
        <v>1</v>
      </c>
      <c r="E33" s="54"/>
      <c r="F33" s="90"/>
      <c r="G33" s="62">
        <f t="shared" si="0"/>
        <v>0</v>
      </c>
      <c r="H33" s="62">
        <f t="shared" si="1"/>
        <v>0</v>
      </c>
      <c r="I33" s="62">
        <f t="shared" si="2"/>
        <v>0</v>
      </c>
      <c r="J33" s="91"/>
    </row>
    <row r="34" spans="1:10" s="35" customFormat="1" ht="20.100000000000001" customHeight="1" x14ac:dyDescent="0.2">
      <c r="A34" s="89">
        <v>27</v>
      </c>
      <c r="B34" s="77" t="s">
        <v>46</v>
      </c>
      <c r="C34" s="93">
        <v>180</v>
      </c>
      <c r="D34" s="89" t="s">
        <v>1</v>
      </c>
      <c r="E34" s="54"/>
      <c r="F34" s="90"/>
      <c r="G34" s="62">
        <f t="shared" si="0"/>
        <v>0</v>
      </c>
      <c r="H34" s="62">
        <f t="shared" si="1"/>
        <v>0</v>
      </c>
      <c r="I34" s="62">
        <f t="shared" si="2"/>
        <v>0</v>
      </c>
      <c r="J34" s="91"/>
    </row>
    <row r="35" spans="1:10" s="35" customFormat="1" ht="20.100000000000001" customHeight="1" x14ac:dyDescent="0.2">
      <c r="A35" s="89">
        <v>28</v>
      </c>
      <c r="B35" s="77" t="s">
        <v>323</v>
      </c>
      <c r="C35" s="93">
        <v>60</v>
      </c>
      <c r="D35" s="89" t="s">
        <v>1</v>
      </c>
      <c r="E35" s="54"/>
      <c r="F35" s="90"/>
      <c r="G35" s="62">
        <f t="shared" si="0"/>
        <v>0</v>
      </c>
      <c r="H35" s="62">
        <f t="shared" si="1"/>
        <v>0</v>
      </c>
      <c r="I35" s="62">
        <f t="shared" si="2"/>
        <v>0</v>
      </c>
      <c r="J35" s="91"/>
    </row>
    <row r="36" spans="1:10" s="35" customFormat="1" ht="20.100000000000001" customHeight="1" x14ac:dyDescent="0.2">
      <c r="A36" s="89">
        <v>29</v>
      </c>
      <c r="B36" s="77" t="s">
        <v>324</v>
      </c>
      <c r="C36" s="93">
        <v>60</v>
      </c>
      <c r="D36" s="89" t="s">
        <v>1</v>
      </c>
      <c r="E36" s="54"/>
      <c r="F36" s="90"/>
      <c r="G36" s="62">
        <f t="shared" si="0"/>
        <v>0</v>
      </c>
      <c r="H36" s="62">
        <f t="shared" si="1"/>
        <v>0</v>
      </c>
      <c r="I36" s="62">
        <f t="shared" si="2"/>
        <v>0</v>
      </c>
      <c r="J36" s="91"/>
    </row>
    <row r="37" spans="1:10" s="35" customFormat="1" ht="20.100000000000001" customHeight="1" x14ac:dyDescent="0.2">
      <c r="A37" s="80"/>
      <c r="B37" s="42" t="s">
        <v>122</v>
      </c>
      <c r="C37" s="74" t="s">
        <v>7</v>
      </c>
      <c r="D37" s="74" t="s">
        <v>7</v>
      </c>
      <c r="E37" s="74" t="s">
        <v>7</v>
      </c>
      <c r="F37" s="75" t="s">
        <v>7</v>
      </c>
      <c r="G37" s="103">
        <f>SUM(G8:G36)</f>
        <v>0</v>
      </c>
      <c r="H37" s="103">
        <f>SUM(H8:H36)</f>
        <v>0</v>
      </c>
      <c r="I37" s="103">
        <f>SUM(I8:I36)</f>
        <v>0</v>
      </c>
      <c r="J37" s="104">
        <f>SUM(J8:J36)</f>
        <v>0</v>
      </c>
    </row>
    <row r="38" spans="1:10" s="35" customFormat="1" ht="15" customHeight="1" x14ac:dyDescent="0.2">
      <c r="A38" s="175" t="s">
        <v>329</v>
      </c>
      <c r="B38" s="176"/>
      <c r="C38" s="176"/>
      <c r="D38" s="176"/>
      <c r="E38" s="176"/>
      <c r="F38" s="176"/>
      <c r="G38" s="176"/>
      <c r="H38" s="176"/>
      <c r="I38" s="176"/>
      <c r="J38" s="176"/>
    </row>
    <row r="39" spans="1:10" s="35" customFormat="1" ht="20.100000000000001" customHeight="1" x14ac:dyDescent="0.2">
      <c r="A39" s="89">
        <v>1</v>
      </c>
      <c r="B39" s="77" t="s">
        <v>47</v>
      </c>
      <c r="C39" s="93">
        <v>80</v>
      </c>
      <c r="D39" s="89" t="s">
        <v>1</v>
      </c>
      <c r="E39" s="76"/>
      <c r="F39" s="90"/>
      <c r="G39" s="62">
        <f t="shared" ref="G39:G51" si="6">C39*F39</f>
        <v>0</v>
      </c>
      <c r="H39" s="62">
        <f t="shared" ref="H39:H51" si="7">G39*0.095</f>
        <v>0</v>
      </c>
      <c r="I39" s="62">
        <f t="shared" ref="I39:I51" si="8">G39+H39</f>
        <v>0</v>
      </c>
      <c r="J39" s="105" t="s">
        <v>7</v>
      </c>
    </row>
    <row r="40" spans="1:10" s="57" customFormat="1" ht="15.75" customHeight="1" x14ac:dyDescent="0.2">
      <c r="A40" s="89">
        <v>2</v>
      </c>
      <c r="B40" s="77" t="s">
        <v>602</v>
      </c>
      <c r="C40" s="93">
        <v>80</v>
      </c>
      <c r="D40" s="89" t="s">
        <v>1</v>
      </c>
      <c r="E40" s="76"/>
      <c r="F40" s="90"/>
      <c r="G40" s="62">
        <f t="shared" ref="G40" si="9">C40*F40</f>
        <v>0</v>
      </c>
      <c r="H40" s="62">
        <f t="shared" ref="H40" si="10">G40*0.095</f>
        <v>0</v>
      </c>
      <c r="I40" s="62">
        <f t="shared" ref="I40" si="11">G40+H40</f>
        <v>0</v>
      </c>
      <c r="J40" s="105" t="s">
        <v>7</v>
      </c>
    </row>
    <row r="41" spans="1:10" s="35" customFormat="1" ht="20.100000000000001" customHeight="1" x14ac:dyDescent="0.2">
      <c r="A41" s="89">
        <v>3</v>
      </c>
      <c r="B41" s="77" t="s">
        <v>48</v>
      </c>
      <c r="C41" s="93">
        <v>20</v>
      </c>
      <c r="D41" s="89" t="s">
        <v>1</v>
      </c>
      <c r="E41" s="76"/>
      <c r="F41" s="90"/>
      <c r="G41" s="62">
        <f t="shared" si="6"/>
        <v>0</v>
      </c>
      <c r="H41" s="62">
        <f t="shared" si="7"/>
        <v>0</v>
      </c>
      <c r="I41" s="62">
        <f t="shared" si="8"/>
        <v>0</v>
      </c>
      <c r="J41" s="105" t="s">
        <v>7</v>
      </c>
    </row>
    <row r="42" spans="1:10" s="35" customFormat="1" ht="20.100000000000001" customHeight="1" x14ac:dyDescent="0.2">
      <c r="A42" s="150">
        <v>4</v>
      </c>
      <c r="B42" s="77" t="s">
        <v>49</v>
      </c>
      <c r="C42" s="93">
        <v>60</v>
      </c>
      <c r="D42" s="89" t="s">
        <v>1</v>
      </c>
      <c r="E42" s="76"/>
      <c r="F42" s="90"/>
      <c r="G42" s="62">
        <f t="shared" si="6"/>
        <v>0</v>
      </c>
      <c r="H42" s="62">
        <f t="shared" si="7"/>
        <v>0</v>
      </c>
      <c r="I42" s="62">
        <f t="shared" si="8"/>
        <v>0</v>
      </c>
      <c r="J42" s="105" t="s">
        <v>7</v>
      </c>
    </row>
    <row r="43" spans="1:10" s="35" customFormat="1" ht="20.100000000000001" customHeight="1" x14ac:dyDescent="0.2">
      <c r="A43" s="150">
        <v>5</v>
      </c>
      <c r="B43" s="77" t="s">
        <v>51</v>
      </c>
      <c r="C43" s="93">
        <v>30</v>
      </c>
      <c r="D43" s="89" t="s">
        <v>1</v>
      </c>
      <c r="E43" s="76"/>
      <c r="F43" s="90"/>
      <c r="G43" s="62">
        <f t="shared" si="6"/>
        <v>0</v>
      </c>
      <c r="H43" s="62">
        <f t="shared" si="7"/>
        <v>0</v>
      </c>
      <c r="I43" s="62">
        <f t="shared" si="8"/>
        <v>0</v>
      </c>
      <c r="J43" s="105" t="s">
        <v>7</v>
      </c>
    </row>
    <row r="44" spans="1:10" s="57" customFormat="1" ht="25.5" customHeight="1" x14ac:dyDescent="0.2">
      <c r="A44" s="150">
        <v>6</v>
      </c>
      <c r="B44" s="77" t="s">
        <v>625</v>
      </c>
      <c r="C44" s="93">
        <v>30</v>
      </c>
      <c r="D44" s="89" t="s">
        <v>1</v>
      </c>
      <c r="E44" s="76"/>
      <c r="F44" s="90"/>
      <c r="G44" s="62">
        <f t="shared" ref="G44" si="12">C44*F44</f>
        <v>0</v>
      </c>
      <c r="H44" s="62">
        <f t="shared" ref="H44" si="13">G44*0.095</f>
        <v>0</v>
      </c>
      <c r="I44" s="62">
        <f t="shared" ref="I44" si="14">G44+H44</f>
        <v>0</v>
      </c>
      <c r="J44" s="105" t="s">
        <v>7</v>
      </c>
    </row>
    <row r="45" spans="1:10" s="35" customFormat="1" ht="20.100000000000001" customHeight="1" x14ac:dyDescent="0.2">
      <c r="A45" s="150">
        <v>7</v>
      </c>
      <c r="B45" s="77" t="s">
        <v>197</v>
      </c>
      <c r="C45" s="93">
        <v>60</v>
      </c>
      <c r="D45" s="89" t="s">
        <v>1</v>
      </c>
      <c r="E45" s="76"/>
      <c r="F45" s="90"/>
      <c r="G45" s="62">
        <f t="shared" si="6"/>
        <v>0</v>
      </c>
      <c r="H45" s="62">
        <f t="shared" si="7"/>
        <v>0</v>
      </c>
      <c r="I45" s="62">
        <f t="shared" si="8"/>
        <v>0</v>
      </c>
      <c r="J45" s="105" t="s">
        <v>7</v>
      </c>
    </row>
    <row r="46" spans="1:10" s="35" customFormat="1" ht="20.100000000000001" customHeight="1" x14ac:dyDescent="0.2">
      <c r="A46" s="150">
        <v>8</v>
      </c>
      <c r="B46" s="77" t="s">
        <v>196</v>
      </c>
      <c r="C46" s="93">
        <v>30</v>
      </c>
      <c r="D46" s="89" t="s">
        <v>1</v>
      </c>
      <c r="E46" s="76"/>
      <c r="F46" s="90"/>
      <c r="G46" s="62">
        <f t="shared" si="6"/>
        <v>0</v>
      </c>
      <c r="H46" s="62">
        <f t="shared" si="7"/>
        <v>0</v>
      </c>
      <c r="I46" s="62">
        <f t="shared" si="8"/>
        <v>0</v>
      </c>
      <c r="J46" s="105" t="s">
        <v>7</v>
      </c>
    </row>
    <row r="47" spans="1:10" s="35" customFormat="1" ht="20.100000000000001" customHeight="1" x14ac:dyDescent="0.2">
      <c r="A47" s="150">
        <v>9</v>
      </c>
      <c r="B47" s="77" t="s">
        <v>764</v>
      </c>
      <c r="C47" s="93">
        <v>80</v>
      </c>
      <c r="D47" s="89" t="s">
        <v>1</v>
      </c>
      <c r="E47" s="76"/>
      <c r="F47" s="90"/>
      <c r="G47" s="62">
        <f t="shared" si="6"/>
        <v>0</v>
      </c>
      <c r="H47" s="62">
        <f t="shared" si="7"/>
        <v>0</v>
      </c>
      <c r="I47" s="62">
        <f t="shared" si="8"/>
        <v>0</v>
      </c>
      <c r="J47" s="105" t="s">
        <v>7</v>
      </c>
    </row>
    <row r="48" spans="1:10" s="35" customFormat="1" ht="20.100000000000001" customHeight="1" x14ac:dyDescent="0.2">
      <c r="A48" s="150">
        <v>10</v>
      </c>
      <c r="B48" s="77" t="s">
        <v>325</v>
      </c>
      <c r="C48" s="93">
        <v>60</v>
      </c>
      <c r="D48" s="89" t="s">
        <v>1</v>
      </c>
      <c r="E48" s="76"/>
      <c r="F48" s="90"/>
      <c r="G48" s="62">
        <f t="shared" si="6"/>
        <v>0</v>
      </c>
      <c r="H48" s="62">
        <f t="shared" si="7"/>
        <v>0</v>
      </c>
      <c r="I48" s="62">
        <f t="shared" si="8"/>
        <v>0</v>
      </c>
      <c r="J48" s="105" t="s">
        <v>7</v>
      </c>
    </row>
    <row r="49" spans="1:10" s="35" customFormat="1" ht="20.100000000000001" customHeight="1" x14ac:dyDescent="0.2">
      <c r="A49" s="150">
        <v>11</v>
      </c>
      <c r="B49" s="77" t="s">
        <v>326</v>
      </c>
      <c r="C49" s="93">
        <v>60</v>
      </c>
      <c r="D49" s="89" t="s">
        <v>1</v>
      </c>
      <c r="E49" s="76"/>
      <c r="F49" s="90"/>
      <c r="G49" s="62">
        <f t="shared" si="6"/>
        <v>0</v>
      </c>
      <c r="H49" s="62">
        <f t="shared" si="7"/>
        <v>0</v>
      </c>
      <c r="I49" s="62">
        <f t="shared" si="8"/>
        <v>0</v>
      </c>
      <c r="J49" s="105" t="s">
        <v>7</v>
      </c>
    </row>
    <row r="50" spans="1:10" s="35" customFormat="1" ht="20.100000000000001" customHeight="1" x14ac:dyDescent="0.2">
      <c r="A50" s="150">
        <v>12</v>
      </c>
      <c r="B50" s="77" t="s">
        <v>327</v>
      </c>
      <c r="C50" s="93">
        <v>20</v>
      </c>
      <c r="D50" s="89" t="s">
        <v>1</v>
      </c>
      <c r="E50" s="76"/>
      <c r="F50" s="90"/>
      <c r="G50" s="62">
        <f t="shared" si="6"/>
        <v>0</v>
      </c>
      <c r="H50" s="62">
        <f t="shared" si="7"/>
        <v>0</v>
      </c>
      <c r="I50" s="62">
        <f t="shared" si="8"/>
        <v>0</v>
      </c>
      <c r="J50" s="105" t="s">
        <v>7</v>
      </c>
    </row>
    <row r="51" spans="1:10" s="35" customFormat="1" ht="20.100000000000001" customHeight="1" x14ac:dyDescent="0.2">
      <c r="A51" s="150">
        <v>13</v>
      </c>
      <c r="B51" s="77" t="s">
        <v>328</v>
      </c>
      <c r="C51" s="93">
        <v>20</v>
      </c>
      <c r="D51" s="89" t="s">
        <v>1</v>
      </c>
      <c r="E51" s="76"/>
      <c r="F51" s="90"/>
      <c r="G51" s="62">
        <f t="shared" si="6"/>
        <v>0</v>
      </c>
      <c r="H51" s="62">
        <f t="shared" si="7"/>
        <v>0</v>
      </c>
      <c r="I51" s="62">
        <f t="shared" si="8"/>
        <v>0</v>
      </c>
      <c r="J51" s="105" t="s">
        <v>7</v>
      </c>
    </row>
    <row r="52" spans="1:10" s="35" customFormat="1" ht="20.100000000000001" customHeight="1" x14ac:dyDescent="0.2">
      <c r="A52" s="80"/>
      <c r="B52" s="42" t="s">
        <v>126</v>
      </c>
      <c r="C52" s="74" t="s">
        <v>7</v>
      </c>
      <c r="D52" s="74" t="s">
        <v>7</v>
      </c>
      <c r="E52" s="74" t="s">
        <v>7</v>
      </c>
      <c r="F52" s="75" t="s">
        <v>7</v>
      </c>
      <c r="G52" s="103">
        <f>SUM(G39:G51)</f>
        <v>0</v>
      </c>
      <c r="H52" s="103">
        <f>SUM(H39:H51)</f>
        <v>0</v>
      </c>
      <c r="I52" s="103">
        <f>SUM(I39:I51)</f>
        <v>0</v>
      </c>
      <c r="J52" s="105" t="s">
        <v>7</v>
      </c>
    </row>
    <row r="53" spans="1:10" s="35" customFormat="1" ht="15" customHeight="1" x14ac:dyDescent="0.2">
      <c r="A53" s="175" t="s">
        <v>332</v>
      </c>
      <c r="B53" s="176"/>
      <c r="C53" s="176"/>
      <c r="D53" s="176"/>
      <c r="E53" s="176"/>
      <c r="F53" s="176"/>
      <c r="G53" s="176"/>
      <c r="H53" s="176"/>
      <c r="I53" s="176"/>
      <c r="J53" s="176"/>
    </row>
    <row r="54" spans="1:10" s="35" customFormat="1" ht="30" customHeight="1" x14ac:dyDescent="0.2">
      <c r="A54" s="89">
        <v>1</v>
      </c>
      <c r="B54" s="77" t="s">
        <v>626</v>
      </c>
      <c r="C54" s="93">
        <v>20</v>
      </c>
      <c r="D54" s="89" t="s">
        <v>1</v>
      </c>
      <c r="E54" s="54"/>
      <c r="F54" s="90"/>
      <c r="G54" s="62">
        <f t="shared" ref="G54:G61" si="15">C54*F54</f>
        <v>0</v>
      </c>
      <c r="H54" s="62">
        <f t="shared" ref="H54:H61" si="16">G54*0.095</f>
        <v>0</v>
      </c>
      <c r="I54" s="62">
        <f t="shared" ref="I54:I61" si="17">G54+H54</f>
        <v>0</v>
      </c>
      <c r="J54" s="91"/>
    </row>
    <row r="55" spans="1:10" s="35" customFormat="1" ht="30" customHeight="1" x14ac:dyDescent="0.2">
      <c r="A55" s="89">
        <v>2</v>
      </c>
      <c r="B55" s="77" t="s">
        <v>911</v>
      </c>
      <c r="C55" s="93">
        <v>20</v>
      </c>
      <c r="D55" s="89" t="s">
        <v>1</v>
      </c>
      <c r="E55" s="54"/>
      <c r="F55" s="90"/>
      <c r="G55" s="62">
        <f t="shared" si="15"/>
        <v>0</v>
      </c>
      <c r="H55" s="62">
        <f t="shared" si="16"/>
        <v>0</v>
      </c>
      <c r="I55" s="62">
        <f t="shared" si="17"/>
        <v>0</v>
      </c>
      <c r="J55" s="91"/>
    </row>
    <row r="56" spans="1:10" s="35" customFormat="1" ht="20.100000000000001" customHeight="1" x14ac:dyDescent="0.2">
      <c r="A56" s="89">
        <v>3</v>
      </c>
      <c r="B56" s="77" t="s">
        <v>50</v>
      </c>
      <c r="C56" s="93">
        <v>30</v>
      </c>
      <c r="D56" s="89" t="s">
        <v>1</v>
      </c>
      <c r="E56" s="54"/>
      <c r="F56" s="90"/>
      <c r="G56" s="62">
        <f t="shared" si="15"/>
        <v>0</v>
      </c>
      <c r="H56" s="62">
        <f t="shared" si="16"/>
        <v>0</v>
      </c>
      <c r="I56" s="62">
        <f t="shared" si="17"/>
        <v>0</v>
      </c>
      <c r="J56" s="91"/>
    </row>
    <row r="57" spans="1:10" s="35" customFormat="1" ht="20.100000000000001" customHeight="1" x14ac:dyDescent="0.2">
      <c r="A57" s="150">
        <v>4</v>
      </c>
      <c r="B57" s="77" t="s">
        <v>330</v>
      </c>
      <c r="C57" s="93">
        <v>30</v>
      </c>
      <c r="D57" s="89" t="s">
        <v>1</v>
      </c>
      <c r="E57" s="54"/>
      <c r="F57" s="90"/>
      <c r="G57" s="62">
        <f t="shared" si="15"/>
        <v>0</v>
      </c>
      <c r="H57" s="62">
        <f t="shared" si="16"/>
        <v>0</v>
      </c>
      <c r="I57" s="62">
        <f t="shared" si="17"/>
        <v>0</v>
      </c>
      <c r="J57" s="91"/>
    </row>
    <row r="58" spans="1:10" s="35" customFormat="1" ht="24.75" customHeight="1" x14ac:dyDescent="0.2">
      <c r="A58" s="150">
        <v>5</v>
      </c>
      <c r="B58" s="77" t="s">
        <v>627</v>
      </c>
      <c r="C58" s="93">
        <v>40</v>
      </c>
      <c r="D58" s="89" t="s">
        <v>1</v>
      </c>
      <c r="E58" s="54"/>
      <c r="F58" s="90"/>
      <c r="G58" s="62">
        <f t="shared" si="15"/>
        <v>0</v>
      </c>
      <c r="H58" s="62">
        <f t="shared" si="16"/>
        <v>0</v>
      </c>
      <c r="I58" s="62">
        <f t="shared" si="17"/>
        <v>0</v>
      </c>
      <c r="J58" s="91"/>
    </row>
    <row r="59" spans="1:10" s="57" customFormat="1" ht="23.25" customHeight="1" x14ac:dyDescent="0.2">
      <c r="A59" s="150">
        <v>6</v>
      </c>
      <c r="B59" s="51" t="s">
        <v>765</v>
      </c>
      <c r="C59" s="93">
        <v>40</v>
      </c>
      <c r="D59" s="89" t="s">
        <v>1</v>
      </c>
      <c r="E59" s="54"/>
      <c r="F59" s="90"/>
      <c r="G59" s="62">
        <f t="shared" si="15"/>
        <v>0</v>
      </c>
      <c r="H59" s="62">
        <f t="shared" si="16"/>
        <v>0</v>
      </c>
      <c r="I59" s="62">
        <f t="shared" si="17"/>
        <v>0</v>
      </c>
      <c r="J59" s="91"/>
    </row>
    <row r="60" spans="1:10" s="57" customFormat="1" ht="22.5" customHeight="1" x14ac:dyDescent="0.2">
      <c r="A60" s="150">
        <v>7</v>
      </c>
      <c r="B60" s="51" t="s">
        <v>767</v>
      </c>
      <c r="C60" s="93">
        <v>80</v>
      </c>
      <c r="D60" s="89" t="s">
        <v>1</v>
      </c>
      <c r="E60" s="54"/>
      <c r="F60" s="90"/>
      <c r="G60" s="62">
        <f t="shared" ref="G60" si="18">C60*F60</f>
        <v>0</v>
      </c>
      <c r="H60" s="62">
        <f t="shared" ref="H60" si="19">G60*0.095</f>
        <v>0</v>
      </c>
      <c r="I60" s="62">
        <f t="shared" ref="I60" si="20">G60+H60</f>
        <v>0</v>
      </c>
      <c r="J60" s="91"/>
    </row>
    <row r="61" spans="1:10" s="35" customFormat="1" ht="24.75" customHeight="1" x14ac:dyDescent="0.2">
      <c r="A61" s="150">
        <v>8</v>
      </c>
      <c r="B61" s="77" t="s">
        <v>766</v>
      </c>
      <c r="C61" s="93">
        <v>80</v>
      </c>
      <c r="D61" s="89" t="s">
        <v>1</v>
      </c>
      <c r="E61" s="54"/>
      <c r="F61" s="90"/>
      <c r="G61" s="62">
        <f t="shared" si="15"/>
        <v>0</v>
      </c>
      <c r="H61" s="62">
        <f t="shared" si="16"/>
        <v>0</v>
      </c>
      <c r="I61" s="62">
        <f t="shared" si="17"/>
        <v>0</v>
      </c>
      <c r="J61" s="91"/>
    </row>
    <row r="62" spans="1:10" s="35" customFormat="1" ht="20.100000000000001" customHeight="1" x14ac:dyDescent="0.2">
      <c r="A62" s="80"/>
      <c r="B62" s="42" t="s">
        <v>127</v>
      </c>
      <c r="C62" s="74" t="s">
        <v>7</v>
      </c>
      <c r="D62" s="74" t="s">
        <v>7</v>
      </c>
      <c r="E62" s="74" t="s">
        <v>7</v>
      </c>
      <c r="F62" s="75" t="s">
        <v>7</v>
      </c>
      <c r="G62" s="103">
        <f>SUM(G54:G61)</f>
        <v>0</v>
      </c>
      <c r="H62" s="103">
        <f>SUM(H54:H61)</f>
        <v>0</v>
      </c>
      <c r="I62" s="103">
        <f>SUM(I54:I61)</f>
        <v>0</v>
      </c>
      <c r="J62" s="104">
        <f>SUM(J54:J61)</f>
        <v>0</v>
      </c>
    </row>
    <row r="63" spans="1:10" s="35" customFormat="1" ht="15" customHeight="1" x14ac:dyDescent="0.2">
      <c r="A63" s="175" t="s">
        <v>744</v>
      </c>
      <c r="B63" s="176"/>
      <c r="C63" s="176"/>
      <c r="D63" s="176"/>
      <c r="E63" s="176"/>
      <c r="F63" s="176"/>
      <c r="G63" s="176"/>
      <c r="H63" s="176"/>
      <c r="I63" s="176"/>
      <c r="J63" s="176"/>
    </row>
    <row r="64" spans="1:10" s="35" customFormat="1" ht="30" customHeight="1" x14ac:dyDescent="0.2">
      <c r="A64" s="89">
        <v>1</v>
      </c>
      <c r="B64" s="77" t="s">
        <v>741</v>
      </c>
      <c r="C64" s="93">
        <v>30</v>
      </c>
      <c r="D64" s="89" t="s">
        <v>1</v>
      </c>
      <c r="E64" s="54"/>
      <c r="F64" s="90"/>
      <c r="G64" s="62">
        <f t="shared" ref="G64:G84" si="21">C64*F64</f>
        <v>0</v>
      </c>
      <c r="H64" s="62">
        <f t="shared" ref="H64:H84" si="22">G64*0.095</f>
        <v>0</v>
      </c>
      <c r="I64" s="62">
        <f t="shared" ref="I64:I84" si="23">G64+H64</f>
        <v>0</v>
      </c>
      <c r="J64" s="91"/>
    </row>
    <row r="65" spans="1:10" s="35" customFormat="1" ht="30" customHeight="1" x14ac:dyDescent="0.2">
      <c r="A65" s="89">
        <v>2</v>
      </c>
      <c r="B65" s="63" t="s">
        <v>742</v>
      </c>
      <c r="C65" s="93">
        <v>30</v>
      </c>
      <c r="D65" s="89" t="s">
        <v>1</v>
      </c>
      <c r="E65" s="54"/>
      <c r="F65" s="90"/>
      <c r="G65" s="62">
        <f t="shared" si="21"/>
        <v>0</v>
      </c>
      <c r="H65" s="62">
        <f t="shared" si="22"/>
        <v>0</v>
      </c>
      <c r="I65" s="62">
        <f t="shared" si="23"/>
        <v>0</v>
      </c>
      <c r="J65" s="91"/>
    </row>
    <row r="66" spans="1:10" s="35" customFormat="1" ht="30" customHeight="1" x14ac:dyDescent="0.2">
      <c r="A66" s="89">
        <v>3</v>
      </c>
      <c r="B66" s="77" t="s">
        <v>628</v>
      </c>
      <c r="C66" s="93">
        <v>30</v>
      </c>
      <c r="D66" s="89" t="s">
        <v>1</v>
      </c>
      <c r="E66" s="54"/>
      <c r="F66" s="90"/>
      <c r="G66" s="62">
        <f t="shared" si="21"/>
        <v>0</v>
      </c>
      <c r="H66" s="62">
        <f t="shared" si="22"/>
        <v>0</v>
      </c>
      <c r="I66" s="62">
        <f t="shared" si="23"/>
        <v>0</v>
      </c>
      <c r="J66" s="91"/>
    </row>
    <row r="67" spans="1:10" s="35" customFormat="1" ht="30" customHeight="1" x14ac:dyDescent="0.2">
      <c r="A67" s="150">
        <v>4</v>
      </c>
      <c r="B67" s="63" t="s">
        <v>743</v>
      </c>
      <c r="C67" s="93">
        <v>40</v>
      </c>
      <c r="D67" s="89" t="s">
        <v>1</v>
      </c>
      <c r="E67" s="54"/>
      <c r="F67" s="90"/>
      <c r="G67" s="62">
        <f t="shared" si="21"/>
        <v>0</v>
      </c>
      <c r="H67" s="62">
        <f t="shared" si="22"/>
        <v>0</v>
      </c>
      <c r="I67" s="62">
        <f t="shared" si="23"/>
        <v>0</v>
      </c>
      <c r="J67" s="91"/>
    </row>
    <row r="68" spans="1:10" s="35" customFormat="1" ht="20.100000000000001" customHeight="1" x14ac:dyDescent="0.2">
      <c r="A68" s="150">
        <v>5</v>
      </c>
      <c r="B68" s="77" t="s">
        <v>629</v>
      </c>
      <c r="C68" s="93">
        <v>60</v>
      </c>
      <c r="D68" s="89" t="s">
        <v>1</v>
      </c>
      <c r="E68" s="54"/>
      <c r="F68" s="90"/>
      <c r="G68" s="62">
        <f t="shared" si="21"/>
        <v>0</v>
      </c>
      <c r="H68" s="62">
        <f t="shared" si="22"/>
        <v>0</v>
      </c>
      <c r="I68" s="62">
        <f t="shared" si="23"/>
        <v>0</v>
      </c>
      <c r="J68" s="91"/>
    </row>
    <row r="69" spans="1:10" s="35" customFormat="1" ht="20.100000000000001" customHeight="1" x14ac:dyDescent="0.2">
      <c r="A69" s="150">
        <v>6</v>
      </c>
      <c r="B69" s="77" t="s">
        <v>630</v>
      </c>
      <c r="C69" s="93">
        <v>120</v>
      </c>
      <c r="D69" s="89" t="s">
        <v>1</v>
      </c>
      <c r="E69" s="54"/>
      <c r="F69" s="90"/>
      <c r="G69" s="62">
        <f t="shared" si="21"/>
        <v>0</v>
      </c>
      <c r="H69" s="62">
        <f t="shared" si="22"/>
        <v>0</v>
      </c>
      <c r="I69" s="62">
        <f t="shared" si="23"/>
        <v>0</v>
      </c>
      <c r="J69" s="91"/>
    </row>
    <row r="70" spans="1:10" s="35" customFormat="1" ht="20.100000000000001" customHeight="1" x14ac:dyDescent="0.2">
      <c r="A70" s="150">
        <v>7</v>
      </c>
      <c r="B70" s="77" t="s">
        <v>631</v>
      </c>
      <c r="C70" s="93">
        <v>800</v>
      </c>
      <c r="D70" s="89" t="s">
        <v>1</v>
      </c>
      <c r="E70" s="54"/>
      <c r="F70" s="90"/>
      <c r="G70" s="62">
        <f t="shared" si="21"/>
        <v>0</v>
      </c>
      <c r="H70" s="62">
        <f t="shared" si="22"/>
        <v>0</v>
      </c>
      <c r="I70" s="62">
        <f t="shared" si="23"/>
        <v>0</v>
      </c>
      <c r="J70" s="91"/>
    </row>
    <row r="71" spans="1:10" s="35" customFormat="1" ht="20.100000000000001" customHeight="1" x14ac:dyDescent="0.2">
      <c r="A71" s="150">
        <v>8</v>
      </c>
      <c r="B71" s="77" t="s">
        <v>632</v>
      </c>
      <c r="C71" s="93">
        <v>800</v>
      </c>
      <c r="D71" s="89" t="s">
        <v>1</v>
      </c>
      <c r="E71" s="54"/>
      <c r="F71" s="90"/>
      <c r="G71" s="62">
        <f t="shared" si="21"/>
        <v>0</v>
      </c>
      <c r="H71" s="62">
        <f t="shared" si="22"/>
        <v>0</v>
      </c>
      <c r="I71" s="62">
        <f t="shared" si="23"/>
        <v>0</v>
      </c>
      <c r="J71" s="91"/>
    </row>
    <row r="72" spans="1:10" s="35" customFormat="1" ht="23.25" customHeight="1" x14ac:dyDescent="0.2">
      <c r="A72" s="150">
        <v>9</v>
      </c>
      <c r="B72" s="77" t="s">
        <v>635</v>
      </c>
      <c r="C72" s="93">
        <v>400</v>
      </c>
      <c r="D72" s="89" t="s">
        <v>1</v>
      </c>
      <c r="E72" s="54"/>
      <c r="F72" s="90"/>
      <c r="G72" s="62">
        <f t="shared" si="21"/>
        <v>0</v>
      </c>
      <c r="H72" s="62">
        <f t="shared" si="22"/>
        <v>0</v>
      </c>
      <c r="I72" s="62">
        <f t="shared" si="23"/>
        <v>0</v>
      </c>
      <c r="J72" s="91"/>
    </row>
    <row r="73" spans="1:10" s="35" customFormat="1" ht="23.25" customHeight="1" x14ac:dyDescent="0.2">
      <c r="A73" s="150">
        <v>10</v>
      </c>
      <c r="B73" s="77" t="s">
        <v>637</v>
      </c>
      <c r="C73" s="93">
        <v>200</v>
      </c>
      <c r="D73" s="89" t="s">
        <v>1</v>
      </c>
      <c r="E73" s="54"/>
      <c r="F73" s="90"/>
      <c r="G73" s="62">
        <f t="shared" si="21"/>
        <v>0</v>
      </c>
      <c r="H73" s="62">
        <f t="shared" si="22"/>
        <v>0</v>
      </c>
      <c r="I73" s="62">
        <f t="shared" si="23"/>
        <v>0</v>
      </c>
      <c r="J73" s="91"/>
    </row>
    <row r="74" spans="1:10" s="35" customFormat="1" ht="24" customHeight="1" x14ac:dyDescent="0.2">
      <c r="A74" s="150">
        <v>11</v>
      </c>
      <c r="B74" s="77" t="s">
        <v>636</v>
      </c>
      <c r="C74" s="93">
        <v>800</v>
      </c>
      <c r="D74" s="89" t="s">
        <v>1</v>
      </c>
      <c r="E74" s="54"/>
      <c r="F74" s="90"/>
      <c r="G74" s="62">
        <f t="shared" si="21"/>
        <v>0</v>
      </c>
      <c r="H74" s="62">
        <f t="shared" si="22"/>
        <v>0</v>
      </c>
      <c r="I74" s="62">
        <f t="shared" si="23"/>
        <v>0</v>
      </c>
      <c r="J74" s="91"/>
    </row>
    <row r="75" spans="1:10" s="35" customFormat="1" ht="23.25" customHeight="1" x14ac:dyDescent="0.2">
      <c r="A75" s="150">
        <v>12</v>
      </c>
      <c r="B75" s="77" t="s">
        <v>633</v>
      </c>
      <c r="C75" s="93">
        <v>100</v>
      </c>
      <c r="D75" s="89" t="s">
        <v>1</v>
      </c>
      <c r="E75" s="54"/>
      <c r="F75" s="90"/>
      <c r="G75" s="62">
        <f t="shared" si="21"/>
        <v>0</v>
      </c>
      <c r="H75" s="62">
        <f t="shared" si="22"/>
        <v>0</v>
      </c>
      <c r="I75" s="62">
        <f t="shared" si="23"/>
        <v>0</v>
      </c>
      <c r="J75" s="91"/>
    </row>
    <row r="76" spans="1:10" s="35" customFormat="1" ht="20.100000000000001" customHeight="1" x14ac:dyDescent="0.2">
      <c r="A76" s="150">
        <v>13</v>
      </c>
      <c r="B76" s="77" t="s">
        <v>634</v>
      </c>
      <c r="C76" s="93">
        <v>200</v>
      </c>
      <c r="D76" s="89" t="s">
        <v>1</v>
      </c>
      <c r="E76" s="54"/>
      <c r="F76" s="90"/>
      <c r="G76" s="62">
        <f t="shared" si="21"/>
        <v>0</v>
      </c>
      <c r="H76" s="62">
        <f t="shared" si="22"/>
        <v>0</v>
      </c>
      <c r="I76" s="62">
        <f t="shared" si="23"/>
        <v>0</v>
      </c>
      <c r="J76" s="91"/>
    </row>
    <row r="77" spans="1:10" s="35" customFormat="1" ht="26.25" customHeight="1" x14ac:dyDescent="0.2">
      <c r="A77" s="150">
        <v>14</v>
      </c>
      <c r="B77" s="77" t="s">
        <v>638</v>
      </c>
      <c r="C77" s="93">
        <v>200</v>
      </c>
      <c r="D77" s="89" t="s">
        <v>1</v>
      </c>
      <c r="E77" s="54"/>
      <c r="F77" s="90"/>
      <c r="G77" s="62">
        <f t="shared" si="21"/>
        <v>0</v>
      </c>
      <c r="H77" s="62">
        <f t="shared" si="22"/>
        <v>0</v>
      </c>
      <c r="I77" s="62">
        <f t="shared" si="23"/>
        <v>0</v>
      </c>
      <c r="J77" s="91"/>
    </row>
    <row r="78" spans="1:10" s="35" customFormat="1" ht="30" customHeight="1" x14ac:dyDescent="0.2">
      <c r="A78" s="150">
        <v>15</v>
      </c>
      <c r="B78" s="77" t="s">
        <v>639</v>
      </c>
      <c r="C78" s="93">
        <v>200</v>
      </c>
      <c r="D78" s="89" t="s">
        <v>1</v>
      </c>
      <c r="E78" s="54"/>
      <c r="F78" s="90"/>
      <c r="G78" s="62">
        <f t="shared" si="21"/>
        <v>0</v>
      </c>
      <c r="H78" s="62">
        <f t="shared" si="22"/>
        <v>0</v>
      </c>
      <c r="I78" s="62">
        <f t="shared" si="23"/>
        <v>0</v>
      </c>
      <c r="J78" s="91"/>
    </row>
    <row r="79" spans="1:10" s="35" customFormat="1" ht="30" customHeight="1" x14ac:dyDescent="0.2">
      <c r="A79" s="150">
        <v>16</v>
      </c>
      <c r="B79" s="77" t="s">
        <v>640</v>
      </c>
      <c r="C79" s="93">
        <v>30</v>
      </c>
      <c r="D79" s="89" t="s">
        <v>1</v>
      </c>
      <c r="E79" s="54"/>
      <c r="F79" s="90"/>
      <c r="G79" s="62">
        <f t="shared" si="21"/>
        <v>0</v>
      </c>
      <c r="H79" s="62">
        <f t="shared" si="22"/>
        <v>0</v>
      </c>
      <c r="I79" s="62">
        <f t="shared" si="23"/>
        <v>0</v>
      </c>
      <c r="J79" s="91"/>
    </row>
    <row r="80" spans="1:10" s="35" customFormat="1" ht="22.5" customHeight="1" x14ac:dyDescent="0.2">
      <c r="A80" s="150">
        <v>17</v>
      </c>
      <c r="B80" s="77" t="s">
        <v>641</v>
      </c>
      <c r="C80" s="93">
        <v>30</v>
      </c>
      <c r="D80" s="89" t="s">
        <v>1</v>
      </c>
      <c r="E80" s="54"/>
      <c r="F80" s="90"/>
      <c r="G80" s="62">
        <f t="shared" si="21"/>
        <v>0</v>
      </c>
      <c r="H80" s="62">
        <f t="shared" si="22"/>
        <v>0</v>
      </c>
      <c r="I80" s="62">
        <f t="shared" si="23"/>
        <v>0</v>
      </c>
      <c r="J80" s="91"/>
    </row>
    <row r="81" spans="1:10" s="35" customFormat="1" ht="27" customHeight="1" x14ac:dyDescent="0.2">
      <c r="A81" s="150">
        <v>18</v>
      </c>
      <c r="B81" s="77" t="s">
        <v>642</v>
      </c>
      <c r="C81" s="93">
        <v>30</v>
      </c>
      <c r="D81" s="89" t="s">
        <v>1</v>
      </c>
      <c r="E81" s="76"/>
      <c r="F81" s="90"/>
      <c r="G81" s="62">
        <f t="shared" si="21"/>
        <v>0</v>
      </c>
      <c r="H81" s="62">
        <f t="shared" si="22"/>
        <v>0</v>
      </c>
      <c r="I81" s="62">
        <f t="shared" si="23"/>
        <v>0</v>
      </c>
      <c r="J81" s="91"/>
    </row>
    <row r="82" spans="1:10" s="57" customFormat="1" ht="30" customHeight="1" x14ac:dyDescent="0.2">
      <c r="A82" s="150">
        <v>19</v>
      </c>
      <c r="B82" s="77" t="s">
        <v>643</v>
      </c>
      <c r="C82" s="93">
        <v>80</v>
      </c>
      <c r="D82" s="89" t="s">
        <v>1</v>
      </c>
      <c r="E82" s="54"/>
      <c r="F82" s="90"/>
      <c r="G82" s="62">
        <f t="shared" ref="G82" si="24">C82*F82</f>
        <v>0</v>
      </c>
      <c r="H82" s="62">
        <f t="shared" ref="H82" si="25">G82*0.095</f>
        <v>0</v>
      </c>
      <c r="I82" s="62">
        <f t="shared" ref="I82" si="26">G82+H82</f>
        <v>0</v>
      </c>
      <c r="J82" s="91"/>
    </row>
    <row r="83" spans="1:10" s="35" customFormat="1" ht="30" customHeight="1" x14ac:dyDescent="0.2">
      <c r="A83" s="150">
        <v>20</v>
      </c>
      <c r="B83" s="77" t="s">
        <v>644</v>
      </c>
      <c r="C83" s="93">
        <v>80</v>
      </c>
      <c r="D83" s="89" t="s">
        <v>1</v>
      </c>
      <c r="E83" s="54"/>
      <c r="F83" s="90"/>
      <c r="G83" s="62">
        <f t="shared" si="21"/>
        <v>0</v>
      </c>
      <c r="H83" s="62">
        <f t="shared" si="22"/>
        <v>0</v>
      </c>
      <c r="I83" s="62">
        <f t="shared" si="23"/>
        <v>0</v>
      </c>
      <c r="J83" s="91"/>
    </row>
    <row r="84" spans="1:10" s="35" customFormat="1" ht="23.25" customHeight="1" x14ac:dyDescent="0.2">
      <c r="A84" s="150">
        <v>21</v>
      </c>
      <c r="B84" s="77" t="s">
        <v>331</v>
      </c>
      <c r="C84" s="93">
        <v>20</v>
      </c>
      <c r="D84" s="89" t="s">
        <v>1</v>
      </c>
      <c r="E84" s="54"/>
      <c r="F84" s="90"/>
      <c r="G84" s="62">
        <f t="shared" si="21"/>
        <v>0</v>
      </c>
      <c r="H84" s="62">
        <f t="shared" si="22"/>
        <v>0</v>
      </c>
      <c r="I84" s="62">
        <f t="shared" si="23"/>
        <v>0</v>
      </c>
      <c r="J84" s="91"/>
    </row>
    <row r="85" spans="1:10" s="35" customFormat="1" ht="20.100000000000001" customHeight="1" x14ac:dyDescent="0.2">
      <c r="A85" s="150">
        <v>22</v>
      </c>
      <c r="B85" s="77" t="s">
        <v>16</v>
      </c>
      <c r="C85" s="93">
        <v>20</v>
      </c>
      <c r="D85" s="89" t="s">
        <v>1</v>
      </c>
      <c r="E85" s="54"/>
      <c r="F85" s="90"/>
      <c r="G85" s="62">
        <f t="shared" ref="G85:G86" si="27">C85*F85</f>
        <v>0</v>
      </c>
      <c r="H85" s="62">
        <f t="shared" ref="H85:H86" si="28">G85*0.095</f>
        <v>0</v>
      </c>
      <c r="I85" s="62">
        <f t="shared" ref="I85:I86" si="29">G85+H85</f>
        <v>0</v>
      </c>
      <c r="J85" s="91"/>
    </row>
    <row r="86" spans="1:10" s="35" customFormat="1" ht="20.100000000000001" customHeight="1" x14ac:dyDescent="0.2">
      <c r="A86" s="150">
        <v>23</v>
      </c>
      <c r="B86" s="77" t="s">
        <v>17</v>
      </c>
      <c r="C86" s="93">
        <v>120</v>
      </c>
      <c r="D86" s="89" t="s">
        <v>1</v>
      </c>
      <c r="E86" s="54"/>
      <c r="F86" s="90"/>
      <c r="G86" s="62">
        <f t="shared" si="27"/>
        <v>0</v>
      </c>
      <c r="H86" s="62">
        <f t="shared" si="28"/>
        <v>0</v>
      </c>
      <c r="I86" s="62">
        <f t="shared" si="29"/>
        <v>0</v>
      </c>
      <c r="J86" s="91"/>
    </row>
    <row r="87" spans="1:10" s="35" customFormat="1" ht="20.100000000000001" customHeight="1" x14ac:dyDescent="0.2">
      <c r="A87" s="80"/>
      <c r="B87" s="42" t="s">
        <v>128</v>
      </c>
      <c r="C87" s="74" t="s">
        <v>7</v>
      </c>
      <c r="D87" s="74" t="s">
        <v>7</v>
      </c>
      <c r="E87" s="74" t="s">
        <v>7</v>
      </c>
      <c r="F87" s="75" t="s">
        <v>7</v>
      </c>
      <c r="G87" s="103">
        <f>SUM(G64:G86)</f>
        <v>0</v>
      </c>
      <c r="H87" s="103">
        <f>SUM(H64:H86)</f>
        <v>0</v>
      </c>
      <c r="I87" s="103">
        <f>SUM(I64:I86)</f>
        <v>0</v>
      </c>
      <c r="J87" s="104">
        <f>SUM(J64:J86)</f>
        <v>0</v>
      </c>
    </row>
    <row r="88" spans="1:10" s="35" customFormat="1" ht="15" customHeight="1" x14ac:dyDescent="0.2">
      <c r="A88" s="175" t="s">
        <v>645</v>
      </c>
      <c r="B88" s="176"/>
      <c r="C88" s="176"/>
      <c r="D88" s="176"/>
      <c r="E88" s="176"/>
      <c r="F88" s="176"/>
      <c r="G88" s="176"/>
      <c r="H88" s="176"/>
      <c r="I88" s="176"/>
      <c r="J88" s="176"/>
    </row>
    <row r="89" spans="1:10" s="35" customFormat="1" ht="25.5" customHeight="1" x14ac:dyDescent="0.2">
      <c r="A89" s="89">
        <v>1</v>
      </c>
      <c r="B89" s="77" t="s">
        <v>198</v>
      </c>
      <c r="C89" s="93">
        <v>30</v>
      </c>
      <c r="D89" s="89" t="s">
        <v>1</v>
      </c>
      <c r="E89" s="76"/>
      <c r="F89" s="90"/>
      <c r="G89" s="62">
        <f t="shared" ref="G89:G98" si="30">C89*F89</f>
        <v>0</v>
      </c>
      <c r="H89" s="62">
        <f t="shared" ref="H89:H98" si="31">G89*0.095</f>
        <v>0</v>
      </c>
      <c r="I89" s="62">
        <f t="shared" ref="I89:I98" si="32">G89+H89</f>
        <v>0</v>
      </c>
      <c r="J89" s="105" t="s">
        <v>7</v>
      </c>
    </row>
    <row r="90" spans="1:10" s="35" customFormat="1" ht="21.75" customHeight="1" x14ac:dyDescent="0.2">
      <c r="A90" s="89">
        <v>2</v>
      </c>
      <c r="B90" s="77" t="s">
        <v>199</v>
      </c>
      <c r="C90" s="93">
        <v>120</v>
      </c>
      <c r="D90" s="89" t="s">
        <v>1</v>
      </c>
      <c r="E90" s="76"/>
      <c r="F90" s="90"/>
      <c r="G90" s="62">
        <f t="shared" si="30"/>
        <v>0</v>
      </c>
      <c r="H90" s="62">
        <f t="shared" si="31"/>
        <v>0</v>
      </c>
      <c r="I90" s="62">
        <f t="shared" si="32"/>
        <v>0</v>
      </c>
      <c r="J90" s="105" t="s">
        <v>7</v>
      </c>
    </row>
    <row r="91" spans="1:10" s="35" customFormat="1" ht="26.25" customHeight="1" x14ac:dyDescent="0.2">
      <c r="A91" s="89">
        <v>3</v>
      </c>
      <c r="B91" s="77" t="s">
        <v>200</v>
      </c>
      <c r="C91" s="93">
        <v>120</v>
      </c>
      <c r="D91" s="89" t="s">
        <v>1</v>
      </c>
      <c r="E91" s="76"/>
      <c r="F91" s="90"/>
      <c r="G91" s="62">
        <f t="shared" si="30"/>
        <v>0</v>
      </c>
      <c r="H91" s="62">
        <f t="shared" si="31"/>
        <v>0</v>
      </c>
      <c r="I91" s="62">
        <f t="shared" si="32"/>
        <v>0</v>
      </c>
      <c r="J91" s="105" t="s">
        <v>7</v>
      </c>
    </row>
    <row r="92" spans="1:10" s="35" customFormat="1" ht="29.25" customHeight="1" x14ac:dyDescent="0.2">
      <c r="A92" s="150">
        <v>4</v>
      </c>
      <c r="B92" s="77" t="s">
        <v>178</v>
      </c>
      <c r="C92" s="93">
        <v>120</v>
      </c>
      <c r="D92" s="89" t="s">
        <v>1</v>
      </c>
      <c r="E92" s="76"/>
      <c r="F92" s="90"/>
      <c r="G92" s="62">
        <f t="shared" si="30"/>
        <v>0</v>
      </c>
      <c r="H92" s="62">
        <f t="shared" si="31"/>
        <v>0</v>
      </c>
      <c r="I92" s="62">
        <f t="shared" si="32"/>
        <v>0</v>
      </c>
      <c r="J92" s="105" t="s">
        <v>7</v>
      </c>
    </row>
    <row r="93" spans="1:10" s="35" customFormat="1" ht="24.75" customHeight="1" x14ac:dyDescent="0.2">
      <c r="A93" s="150">
        <v>5</v>
      </c>
      <c r="B93" s="77" t="s">
        <v>179</v>
      </c>
      <c r="C93" s="93">
        <v>120</v>
      </c>
      <c r="D93" s="89" t="s">
        <v>1</v>
      </c>
      <c r="E93" s="76"/>
      <c r="F93" s="90"/>
      <c r="G93" s="62">
        <f t="shared" si="30"/>
        <v>0</v>
      </c>
      <c r="H93" s="62">
        <f t="shared" si="31"/>
        <v>0</v>
      </c>
      <c r="I93" s="62">
        <f t="shared" si="32"/>
        <v>0</v>
      </c>
      <c r="J93" s="105" t="s">
        <v>7</v>
      </c>
    </row>
    <row r="94" spans="1:10" s="35" customFormat="1" ht="24.75" customHeight="1" x14ac:dyDescent="0.2">
      <c r="A94" s="150">
        <v>6</v>
      </c>
      <c r="B94" s="77" t="s">
        <v>180</v>
      </c>
      <c r="C94" s="93">
        <v>120</v>
      </c>
      <c r="D94" s="89" t="s">
        <v>1</v>
      </c>
      <c r="E94" s="76"/>
      <c r="F94" s="90"/>
      <c r="G94" s="62">
        <f t="shared" si="30"/>
        <v>0</v>
      </c>
      <c r="H94" s="62">
        <f t="shared" si="31"/>
        <v>0</v>
      </c>
      <c r="I94" s="62">
        <f t="shared" si="32"/>
        <v>0</v>
      </c>
      <c r="J94" s="105" t="s">
        <v>7</v>
      </c>
    </row>
    <row r="95" spans="1:10" s="35" customFormat="1" ht="24.75" customHeight="1" x14ac:dyDescent="0.2">
      <c r="A95" s="150">
        <v>7</v>
      </c>
      <c r="B95" s="77" t="s">
        <v>181</v>
      </c>
      <c r="C95" s="93">
        <v>120</v>
      </c>
      <c r="D95" s="89" t="s">
        <v>1</v>
      </c>
      <c r="E95" s="76"/>
      <c r="F95" s="90"/>
      <c r="G95" s="62">
        <f t="shared" si="30"/>
        <v>0</v>
      </c>
      <c r="H95" s="62">
        <f t="shared" si="31"/>
        <v>0</v>
      </c>
      <c r="I95" s="62">
        <f t="shared" si="32"/>
        <v>0</v>
      </c>
      <c r="J95" s="105" t="s">
        <v>7</v>
      </c>
    </row>
    <row r="96" spans="1:10" s="35" customFormat="1" ht="30" customHeight="1" x14ac:dyDescent="0.2">
      <c r="A96" s="150">
        <v>8</v>
      </c>
      <c r="B96" s="77" t="s">
        <v>182</v>
      </c>
      <c r="C96" s="93">
        <v>120</v>
      </c>
      <c r="D96" s="89" t="s">
        <v>1</v>
      </c>
      <c r="E96" s="76"/>
      <c r="F96" s="90"/>
      <c r="G96" s="62">
        <f t="shared" si="30"/>
        <v>0</v>
      </c>
      <c r="H96" s="62">
        <f t="shared" si="31"/>
        <v>0</v>
      </c>
      <c r="I96" s="62">
        <f t="shared" si="32"/>
        <v>0</v>
      </c>
      <c r="J96" s="105" t="s">
        <v>7</v>
      </c>
    </row>
    <row r="97" spans="1:10" s="35" customFormat="1" ht="21.75" customHeight="1" x14ac:dyDescent="0.2">
      <c r="A97" s="150">
        <v>9</v>
      </c>
      <c r="B97" s="77" t="s">
        <v>183</v>
      </c>
      <c r="C97" s="93">
        <v>120</v>
      </c>
      <c r="D97" s="89" t="s">
        <v>1</v>
      </c>
      <c r="E97" s="76"/>
      <c r="F97" s="90"/>
      <c r="G97" s="62">
        <f t="shared" si="30"/>
        <v>0</v>
      </c>
      <c r="H97" s="62">
        <f t="shared" si="31"/>
        <v>0</v>
      </c>
      <c r="I97" s="62">
        <f t="shared" si="32"/>
        <v>0</v>
      </c>
      <c r="J97" s="105" t="s">
        <v>7</v>
      </c>
    </row>
    <row r="98" spans="1:10" s="35" customFormat="1" ht="19.5" customHeight="1" x14ac:dyDescent="0.2">
      <c r="A98" s="150">
        <v>10</v>
      </c>
      <c r="B98" s="77" t="s">
        <v>333</v>
      </c>
      <c r="C98" s="93">
        <v>20</v>
      </c>
      <c r="D98" s="89" t="s">
        <v>1</v>
      </c>
      <c r="E98" s="76"/>
      <c r="F98" s="90"/>
      <c r="G98" s="62">
        <f t="shared" si="30"/>
        <v>0</v>
      </c>
      <c r="H98" s="62">
        <f t="shared" si="31"/>
        <v>0</v>
      </c>
      <c r="I98" s="62">
        <f t="shared" si="32"/>
        <v>0</v>
      </c>
      <c r="J98" s="105" t="s">
        <v>7</v>
      </c>
    </row>
    <row r="99" spans="1:10" s="35" customFormat="1" ht="20.100000000000001" customHeight="1" x14ac:dyDescent="0.2">
      <c r="A99" s="80"/>
      <c r="B99" s="42" t="s">
        <v>129</v>
      </c>
      <c r="C99" s="74" t="s">
        <v>7</v>
      </c>
      <c r="D99" s="74" t="s">
        <v>7</v>
      </c>
      <c r="E99" s="74" t="s">
        <v>7</v>
      </c>
      <c r="F99" s="75" t="s">
        <v>7</v>
      </c>
      <c r="G99" s="103">
        <f>SUM(G89:G98)</f>
        <v>0</v>
      </c>
      <c r="H99" s="103">
        <f>SUM(H89:H98)</f>
        <v>0</v>
      </c>
      <c r="I99" s="103">
        <f>SUM(I89:I98)</f>
        <v>0</v>
      </c>
      <c r="J99" s="105" t="s">
        <v>7</v>
      </c>
    </row>
    <row r="100" spans="1:10" s="35" customFormat="1" ht="15" customHeight="1" x14ac:dyDescent="0.2">
      <c r="A100" s="175" t="s">
        <v>646</v>
      </c>
      <c r="B100" s="176"/>
      <c r="C100" s="176"/>
      <c r="D100" s="176"/>
      <c r="E100" s="176"/>
      <c r="F100" s="176"/>
      <c r="G100" s="176"/>
      <c r="H100" s="176"/>
      <c r="I100" s="176"/>
      <c r="J100" s="176"/>
    </row>
    <row r="101" spans="1:10" s="35" customFormat="1" ht="30" customHeight="1" x14ac:dyDescent="0.2">
      <c r="A101" s="89">
        <v>1</v>
      </c>
      <c r="B101" s="77" t="s">
        <v>18</v>
      </c>
      <c r="C101" s="93">
        <v>80</v>
      </c>
      <c r="D101" s="89" t="s">
        <v>1</v>
      </c>
      <c r="E101" s="54"/>
      <c r="F101" s="90"/>
      <c r="G101" s="62">
        <f t="shared" ref="G101:G103" si="33">C101*F101</f>
        <v>0</v>
      </c>
      <c r="H101" s="62">
        <f t="shared" ref="H101:H103" si="34">G101*0.095</f>
        <v>0</v>
      </c>
      <c r="I101" s="62">
        <f t="shared" ref="I101:I103" si="35">G101+H101</f>
        <v>0</v>
      </c>
      <c r="J101" s="91"/>
    </row>
    <row r="102" spans="1:10" s="35" customFormat="1" ht="40.15" customHeight="1" x14ac:dyDescent="0.2">
      <c r="A102" s="89">
        <v>2</v>
      </c>
      <c r="B102" s="77" t="s">
        <v>647</v>
      </c>
      <c r="C102" s="93">
        <v>120</v>
      </c>
      <c r="D102" s="89" t="s">
        <v>1</v>
      </c>
      <c r="E102" s="54"/>
      <c r="F102" s="90"/>
      <c r="G102" s="62">
        <f t="shared" si="33"/>
        <v>0</v>
      </c>
      <c r="H102" s="62">
        <f t="shared" si="34"/>
        <v>0</v>
      </c>
      <c r="I102" s="62">
        <f t="shared" si="35"/>
        <v>0</v>
      </c>
      <c r="J102" s="91"/>
    </row>
    <row r="103" spans="1:10" s="35" customFormat="1" ht="20.100000000000001" customHeight="1" x14ac:dyDescent="0.2">
      <c r="A103" s="89">
        <v>3</v>
      </c>
      <c r="B103" s="77" t="s">
        <v>334</v>
      </c>
      <c r="C103" s="93">
        <v>120</v>
      </c>
      <c r="D103" s="89" t="s">
        <v>1</v>
      </c>
      <c r="E103" s="54"/>
      <c r="F103" s="90"/>
      <c r="G103" s="62">
        <f t="shared" si="33"/>
        <v>0</v>
      </c>
      <c r="H103" s="62">
        <f t="shared" si="34"/>
        <v>0</v>
      </c>
      <c r="I103" s="62">
        <f t="shared" si="35"/>
        <v>0</v>
      </c>
      <c r="J103" s="91"/>
    </row>
    <row r="104" spans="1:10" s="35" customFormat="1" ht="20.100000000000001" customHeight="1" x14ac:dyDescent="0.2">
      <c r="A104" s="80"/>
      <c r="B104" s="42" t="s">
        <v>843</v>
      </c>
      <c r="C104" s="74" t="s">
        <v>7</v>
      </c>
      <c r="D104" s="74" t="s">
        <v>7</v>
      </c>
      <c r="E104" s="74" t="s">
        <v>7</v>
      </c>
      <c r="F104" s="75" t="s">
        <v>7</v>
      </c>
      <c r="G104" s="103">
        <f>SUM(G101:G103)</f>
        <v>0</v>
      </c>
      <c r="H104" s="103">
        <f t="shared" ref="H104:I104" si="36">SUM(H101:H103)</f>
        <v>0</v>
      </c>
      <c r="I104" s="103">
        <f t="shared" si="36"/>
        <v>0</v>
      </c>
      <c r="J104" s="104">
        <f>SUM(J101:J103)</f>
        <v>0</v>
      </c>
    </row>
    <row r="105" spans="1:10" s="35" customFormat="1" ht="18.75" customHeight="1" x14ac:dyDescent="0.2">
      <c r="A105" s="175" t="s">
        <v>844</v>
      </c>
      <c r="B105" s="176"/>
      <c r="C105" s="176"/>
      <c r="D105" s="176"/>
      <c r="E105" s="176"/>
      <c r="F105" s="176"/>
      <c r="G105" s="176"/>
      <c r="H105" s="176"/>
      <c r="I105" s="176"/>
      <c r="J105" s="176"/>
    </row>
    <row r="106" spans="1:10" s="35" customFormat="1" ht="25.5" customHeight="1" x14ac:dyDescent="0.2">
      <c r="A106" s="89">
        <v>1</v>
      </c>
      <c r="B106" s="77" t="s">
        <v>184</v>
      </c>
      <c r="C106" s="93">
        <v>220</v>
      </c>
      <c r="D106" s="89" t="s">
        <v>1</v>
      </c>
      <c r="E106" s="54"/>
      <c r="F106" s="90"/>
      <c r="G106" s="62">
        <f t="shared" ref="G106" si="37">C106*F106</f>
        <v>0</v>
      </c>
      <c r="H106" s="62">
        <f t="shared" ref="H106" si="38">G106*0.095</f>
        <v>0</v>
      </c>
      <c r="I106" s="62">
        <f t="shared" ref="I106" si="39">G106+H106</f>
        <v>0</v>
      </c>
      <c r="J106" s="91"/>
    </row>
    <row r="107" spans="1:10" s="35" customFormat="1" ht="25.5" customHeight="1" x14ac:dyDescent="0.2">
      <c r="A107" s="89">
        <v>2</v>
      </c>
      <c r="B107" s="77" t="s">
        <v>648</v>
      </c>
      <c r="C107" s="93">
        <v>180</v>
      </c>
      <c r="D107" s="89" t="s">
        <v>1</v>
      </c>
      <c r="E107" s="54"/>
      <c r="F107" s="90"/>
      <c r="G107" s="62">
        <f>C107*F107</f>
        <v>0</v>
      </c>
      <c r="H107" s="62">
        <f>G107*0.095</f>
        <v>0</v>
      </c>
      <c r="I107" s="62">
        <f>G107+H107</f>
        <v>0</v>
      </c>
      <c r="J107" s="91"/>
    </row>
    <row r="108" spans="1:10" s="35" customFormat="1" ht="25.5" customHeight="1" x14ac:dyDescent="0.2">
      <c r="A108" s="89">
        <v>3</v>
      </c>
      <c r="B108" s="77" t="s">
        <v>649</v>
      </c>
      <c r="C108" s="93">
        <v>180</v>
      </c>
      <c r="D108" s="89" t="s">
        <v>1</v>
      </c>
      <c r="E108" s="54"/>
      <c r="F108" s="90"/>
      <c r="G108" s="62">
        <f t="shared" ref="G108" si="40">C108*F108</f>
        <v>0</v>
      </c>
      <c r="H108" s="62">
        <f t="shared" ref="H108" si="41">G108*0.095</f>
        <v>0</v>
      </c>
      <c r="I108" s="62">
        <f t="shared" ref="I108" si="42">G108+H108</f>
        <v>0</v>
      </c>
      <c r="J108" s="91"/>
    </row>
    <row r="109" spans="1:10" s="35" customFormat="1" ht="17.25" customHeight="1" x14ac:dyDescent="0.2">
      <c r="A109" s="89">
        <v>4</v>
      </c>
      <c r="B109" s="77" t="s">
        <v>131</v>
      </c>
      <c r="C109" s="93">
        <v>120</v>
      </c>
      <c r="D109" s="89" t="s">
        <v>1</v>
      </c>
      <c r="E109" s="54"/>
      <c r="F109" s="90"/>
      <c r="G109" s="62">
        <f>C109*F109</f>
        <v>0</v>
      </c>
      <c r="H109" s="62">
        <f>G109*0.095</f>
        <v>0</v>
      </c>
      <c r="I109" s="62">
        <f>G109+H109</f>
        <v>0</v>
      </c>
      <c r="J109" s="91"/>
    </row>
    <row r="110" spans="1:10" s="35" customFormat="1" ht="17.25" customHeight="1" x14ac:dyDescent="0.2">
      <c r="A110" s="89">
        <v>5</v>
      </c>
      <c r="B110" s="77" t="s">
        <v>132</v>
      </c>
      <c r="C110" s="93">
        <v>20</v>
      </c>
      <c r="D110" s="89" t="s">
        <v>1</v>
      </c>
      <c r="E110" s="54"/>
      <c r="F110" s="90"/>
      <c r="G110" s="62">
        <f>C110*F110</f>
        <v>0</v>
      </c>
      <c r="H110" s="62">
        <f>G110*0.095</f>
        <v>0</v>
      </c>
      <c r="I110" s="62">
        <f>G110+H110</f>
        <v>0</v>
      </c>
      <c r="J110" s="91"/>
    </row>
    <row r="111" spans="1:10" s="35" customFormat="1" ht="15" customHeight="1" x14ac:dyDescent="0.2">
      <c r="A111" s="80"/>
      <c r="B111" s="42" t="s">
        <v>130</v>
      </c>
      <c r="C111" s="74" t="s">
        <v>7</v>
      </c>
      <c r="D111" s="74" t="s">
        <v>7</v>
      </c>
      <c r="E111" s="74" t="s">
        <v>7</v>
      </c>
      <c r="F111" s="75" t="s">
        <v>7</v>
      </c>
      <c r="G111" s="103">
        <f t="shared" ref="G111:J111" si="43">SUM(G106:G110)</f>
        <v>0</v>
      </c>
      <c r="H111" s="103">
        <f t="shared" si="43"/>
        <v>0</v>
      </c>
      <c r="I111" s="103">
        <f t="shared" si="43"/>
        <v>0</v>
      </c>
      <c r="J111" s="104">
        <f t="shared" si="43"/>
        <v>0</v>
      </c>
    </row>
    <row r="112" spans="1:10" s="5" customFormat="1" ht="17.100000000000001" customHeight="1" x14ac:dyDescent="0.2">
      <c r="A112" s="92"/>
      <c r="B112" s="92"/>
      <c r="C112" s="92"/>
      <c r="D112" s="92"/>
      <c r="E112" s="92"/>
      <c r="F112" s="92"/>
      <c r="G112" s="92"/>
      <c r="H112" s="92"/>
      <c r="I112" s="92"/>
      <c r="J112" s="92"/>
    </row>
    <row r="113" spans="1:10" s="35" customFormat="1" ht="12.75" customHeight="1" x14ac:dyDescent="0.2">
      <c r="A113" s="183" t="s">
        <v>73</v>
      </c>
      <c r="B113" s="183"/>
      <c r="C113" s="183"/>
      <c r="D113" s="183"/>
      <c r="E113" s="183"/>
      <c r="F113" s="183"/>
      <c r="G113" s="183"/>
      <c r="H113" s="183"/>
      <c r="I113" s="183"/>
      <c r="J113" s="183"/>
    </row>
    <row r="114" spans="1:10" ht="26.25" customHeight="1" x14ac:dyDescent="0.25">
      <c r="A114" s="182" t="s">
        <v>373</v>
      </c>
      <c r="B114" s="182"/>
      <c r="C114" s="182"/>
      <c r="D114" s="182"/>
      <c r="E114" s="182"/>
      <c r="F114" s="182"/>
      <c r="G114" s="182"/>
      <c r="H114" s="182"/>
      <c r="I114" s="182"/>
      <c r="J114" s="182"/>
    </row>
    <row r="115" spans="1:10" x14ac:dyDescent="0.25">
      <c r="A115" s="182" t="s">
        <v>374</v>
      </c>
      <c r="B115" s="182"/>
      <c r="C115" s="182"/>
      <c r="D115" s="182"/>
      <c r="E115" s="182"/>
      <c r="F115" s="182"/>
      <c r="G115" s="182"/>
      <c r="H115" s="182"/>
      <c r="I115" s="182"/>
      <c r="J115" s="182"/>
    </row>
    <row r="116" spans="1:10" x14ac:dyDescent="0.25">
      <c r="A116" s="177" t="s">
        <v>375</v>
      </c>
      <c r="B116" s="177"/>
      <c r="C116" s="177"/>
      <c r="D116" s="177"/>
      <c r="E116" s="177"/>
      <c r="F116" s="177"/>
      <c r="G116" s="177"/>
      <c r="H116" s="177"/>
      <c r="I116" s="177"/>
      <c r="J116" s="177"/>
    </row>
    <row r="117" spans="1:10" x14ac:dyDescent="0.25">
      <c r="A117" s="177" t="s">
        <v>376</v>
      </c>
      <c r="B117" s="177"/>
      <c r="C117" s="177"/>
      <c r="D117" s="177"/>
      <c r="E117" s="177"/>
      <c r="F117" s="177"/>
      <c r="G117" s="177"/>
      <c r="H117" s="177"/>
      <c r="I117" s="177"/>
      <c r="J117" s="177"/>
    </row>
    <row r="118" spans="1:10" x14ac:dyDescent="0.25">
      <c r="A118" s="174" t="s">
        <v>932</v>
      </c>
      <c r="B118" s="174"/>
      <c r="C118" s="174"/>
      <c r="D118" s="174"/>
      <c r="E118" s="174"/>
      <c r="F118" s="174"/>
      <c r="G118" s="174"/>
      <c r="H118" s="174"/>
      <c r="I118" s="174"/>
      <c r="J118" s="174"/>
    </row>
    <row r="119" spans="1:10" x14ac:dyDescent="0.25">
      <c r="A119" s="174" t="s">
        <v>933</v>
      </c>
      <c r="B119" s="174"/>
      <c r="C119" s="174"/>
      <c r="D119" s="174"/>
      <c r="E119" s="174"/>
      <c r="F119" s="174"/>
      <c r="G119" s="174"/>
      <c r="H119" s="174"/>
      <c r="I119" s="174"/>
      <c r="J119" s="174"/>
    </row>
    <row r="120" spans="1:10" ht="26.25" customHeight="1" x14ac:dyDescent="0.25">
      <c r="A120" s="178" t="s">
        <v>934</v>
      </c>
      <c r="B120" s="178"/>
      <c r="C120" s="178"/>
      <c r="D120" s="178"/>
      <c r="E120" s="178"/>
      <c r="F120" s="178"/>
      <c r="G120" s="178"/>
      <c r="H120" s="178"/>
      <c r="I120" s="178"/>
      <c r="J120" s="178"/>
    </row>
    <row r="121" spans="1:10" x14ac:dyDescent="0.25">
      <c r="A121" s="78" t="s">
        <v>945</v>
      </c>
      <c r="B121" s="88"/>
      <c r="C121" s="86"/>
      <c r="D121" s="78"/>
      <c r="E121" s="78"/>
      <c r="F121" s="78"/>
      <c r="G121" s="78"/>
      <c r="H121" s="78"/>
      <c r="I121" s="78"/>
      <c r="J121" s="78"/>
    </row>
  </sheetData>
  <mergeCells count="16">
    <mergeCell ref="A100:J100"/>
    <mergeCell ref="A38:J38"/>
    <mergeCell ref="A53:J53"/>
    <mergeCell ref="A63:J63"/>
    <mergeCell ref="A1:E1"/>
    <mergeCell ref="G1:J1"/>
    <mergeCell ref="A3:J3"/>
    <mergeCell ref="A7:J7"/>
    <mergeCell ref="A88:J88"/>
    <mergeCell ref="A117:J117"/>
    <mergeCell ref="A120:J120"/>
    <mergeCell ref="A114:J114"/>
    <mergeCell ref="A115:J115"/>
    <mergeCell ref="A105:J105"/>
    <mergeCell ref="A113:J113"/>
    <mergeCell ref="A116:J116"/>
  </mergeCells>
  <dataValidations count="1">
    <dataValidation type="whole" operator="equal" allowBlank="1" showInputMessage="1" showErrorMessage="1" error="V celico vnesete vrednost &quot;1&quot; za živila, ki jih ponujate v shemi kakovosti. Če ta zahteva ni izpolnjena, NE vnašate ničesar." prompt="V celico vnesete vrednost &quot;1&quot; za živila, ki jih ponujate v shemi kakovosti." sqref="J101:J103 J54:J61 J106:J110 J64:J86 J8:J36">
      <formula1>1</formula1>
    </dataValidation>
  </dataValidations>
  <pageMargins left="0.62992125984251968" right="0.23622047244094491" top="0.74803149606299213" bottom="0.35433070866141736" header="0.31496062992125984" footer="0.31496062992125984"/>
  <pageSetup paperSize="9" fitToHeight="0" orientation="landscape" cellComments="asDisplaye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12</vt:i4>
      </vt:variant>
      <vt:variant>
        <vt:lpstr>Imenovani obsegi</vt:lpstr>
      </vt:variant>
      <vt:variant>
        <vt:i4>12</vt:i4>
      </vt:variant>
    </vt:vector>
  </HeadingPairs>
  <TitlesOfParts>
    <vt:vector size="24" baseType="lpstr">
      <vt:lpstr>MLEKO IN MLEČNI IZDELKI</vt:lpstr>
      <vt:lpstr>MESO IN MESNI IZDELKI</vt:lpstr>
      <vt:lpstr>RIBE</vt:lpstr>
      <vt:lpstr>JAJCA</vt:lpstr>
      <vt:lpstr>SVEŽA ZELENJAVA IN SADJE</vt:lpstr>
      <vt:lpstr>ZAM. IN KONZERV. SADJE IN ZEL.</vt:lpstr>
      <vt:lpstr>SADNI SOKOVI IN SIRUPI</vt:lpstr>
      <vt:lpstr>ZAM. IZDELKI IZ TESTA</vt:lpstr>
      <vt:lpstr>ŽITA, MLEV.IZD.IZ TESTA, TEST.</vt:lpstr>
      <vt:lpstr>KRUH, PEKOVSKO P., KEKSI,SLAŠČ</vt:lpstr>
      <vt:lpstr>SPLOŠNO PREHR. BLAGO</vt:lpstr>
      <vt:lpstr>DIETNA ŽIVILA</vt:lpstr>
      <vt:lpstr>'DIETNA ŽIVILA'!Področje_tiskanja</vt:lpstr>
      <vt:lpstr>JAJCA!Področje_tiskanja</vt:lpstr>
      <vt:lpstr>'KRUH, PEKOVSKO P., KEKSI,SLAŠČ'!Področje_tiskanja</vt:lpstr>
      <vt:lpstr>'MESO IN MESNI IZDELKI'!Področje_tiskanja</vt:lpstr>
      <vt:lpstr>'MLEKO IN MLEČNI IZDELKI'!Področje_tiskanja</vt:lpstr>
      <vt:lpstr>RIBE!Področje_tiskanja</vt:lpstr>
      <vt:lpstr>'SADNI SOKOVI IN SIRUPI'!Področje_tiskanja</vt:lpstr>
      <vt:lpstr>'SPLOŠNO PREHR. BLAGO'!Področje_tiskanja</vt:lpstr>
      <vt:lpstr>'SVEŽA ZELENJAVA IN SADJE'!Področje_tiskanja</vt:lpstr>
      <vt:lpstr>'ZAM. IN KONZERV. SADJE IN ZEL.'!Področje_tiskanja</vt:lpstr>
      <vt:lpstr>'ZAM. IZDELKI IZ TESTA'!Področje_tiskanja</vt:lpstr>
      <vt:lpstr>'ŽITA, MLEV.IZD.IZ TESTA, TEST.'!Področje_tiskanja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MSZS</dc:creator>
  <cp:lastModifiedBy>Meta Bizjak</cp:lastModifiedBy>
  <cp:lastPrinted>2018-05-17T11:04:49Z</cp:lastPrinted>
  <dcterms:created xsi:type="dcterms:W3CDTF">2012-02-17T12:19:39Z</dcterms:created>
  <dcterms:modified xsi:type="dcterms:W3CDTF">2018-06-13T11:35:47Z</dcterms:modified>
</cp:coreProperties>
</file>